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I:\LICITA\2024\Editais\PE 0666.2024 SRP SGPE 19653.2024 - Ferramentas\Edital e Anexos\"/>
    </mc:Choice>
  </mc:AlternateContent>
  <xr:revisionPtr revIDLastSave="0" documentId="13_ncr:1_{CBB01EE8-99D9-4588-B1A1-0F9A55125462}" xr6:coauthVersionLast="47" xr6:coauthVersionMax="47" xr10:uidLastSave="{00000000-0000-0000-0000-000000000000}"/>
  <bookViews>
    <workbookView xWindow="28680" yWindow="-120" windowWidth="29040" windowHeight="15720" xr2:uid="{00000000-000D-0000-FFFF-FFFF00000000}"/>
  </bookViews>
  <sheets>
    <sheet name="Anexo II - Planilha de Itens" sheetId="1" r:id="rId1"/>
  </sheets>
  <definedNames>
    <definedName name="_xlnm.Print_Area" localSheetId="0">'Anexo II - Planilha de Itens'!$D$1:$T$69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380" i="1" l="1"/>
  <c r="T380" i="1" s="1"/>
  <c r="R278" i="1"/>
  <c r="T278" i="1" s="1"/>
  <c r="R226" i="1"/>
  <c r="T226" i="1" s="1"/>
  <c r="R193" i="1"/>
  <c r="T193" i="1" s="1"/>
  <c r="R33" i="1"/>
  <c r="T33" i="1" s="1"/>
  <c r="R297" i="1"/>
  <c r="T297" i="1" s="1"/>
  <c r="R298" i="1"/>
  <c r="T298" i="1" s="1"/>
  <c r="R180" i="1"/>
  <c r="T180" i="1" s="1"/>
  <c r="R385" i="1"/>
  <c r="T385" i="1" s="1"/>
  <c r="R386" i="1"/>
  <c r="T386" i="1" s="1"/>
  <c r="R348" i="1"/>
  <c r="T348" i="1" s="1"/>
  <c r="R293" i="1"/>
  <c r="T293" i="1" s="1"/>
  <c r="R354" i="1"/>
  <c r="T354" i="1" s="1"/>
  <c r="R349" i="1"/>
  <c r="T349" i="1" s="1"/>
  <c r="R333" i="1"/>
  <c r="T333" i="1" s="1"/>
  <c r="R241" i="1"/>
  <c r="T241" i="1" s="1"/>
  <c r="R382" i="1"/>
  <c r="T382" i="1" s="1"/>
  <c r="R381" i="1"/>
  <c r="T381" i="1" s="1"/>
  <c r="R290" i="1"/>
  <c r="T290" i="1" s="1"/>
  <c r="R227" i="1"/>
  <c r="T227" i="1" s="1"/>
  <c r="R294" i="1"/>
  <c r="T294" i="1" s="1"/>
  <c r="R11" i="1"/>
  <c r="T11" i="1" s="1"/>
  <c r="R183" i="1"/>
  <c r="T183" i="1" s="1"/>
  <c r="R276" i="1"/>
  <c r="T276" i="1" s="1"/>
  <c r="R295" i="1"/>
  <c r="T295" i="1" s="1"/>
  <c r="R379" i="1"/>
  <c r="T379" i="1" s="1"/>
  <c r="R296" i="1"/>
  <c r="T296" i="1" s="1"/>
  <c r="R244" i="1"/>
  <c r="T244" i="1" s="1"/>
  <c r="R246" i="1"/>
  <c r="T246" i="1" s="1"/>
  <c r="R179" i="1"/>
  <c r="T179" i="1" s="1"/>
  <c r="R212" i="1"/>
  <c r="T212" i="1" s="1"/>
  <c r="R367" i="1"/>
  <c r="T367" i="1" s="1"/>
  <c r="U367" i="1" s="1"/>
  <c r="R165" i="1"/>
  <c r="T165" i="1" s="1"/>
  <c r="R368" i="1"/>
  <c r="T368" i="1" s="1"/>
  <c r="U385" i="1" l="1"/>
  <c r="U379" i="1"/>
  <c r="R360" i="1"/>
  <c r="T360" i="1" s="1"/>
  <c r="R5" i="1"/>
  <c r="T5" i="1" s="1"/>
  <c r="R6" i="1"/>
  <c r="T6" i="1" s="1"/>
  <c r="R7" i="1"/>
  <c r="T7" i="1" s="1"/>
  <c r="R8" i="1"/>
  <c r="T8" i="1" s="1"/>
  <c r="R9" i="1"/>
  <c r="T9" i="1" s="1"/>
  <c r="R10" i="1"/>
  <c r="T10" i="1" s="1"/>
  <c r="R12" i="1"/>
  <c r="T12" i="1" s="1"/>
  <c r="R13" i="1"/>
  <c r="T13" i="1" s="1"/>
  <c r="R14" i="1"/>
  <c r="T14" i="1" s="1"/>
  <c r="R196" i="1"/>
  <c r="T196" i="1" s="1"/>
  <c r="R181" i="1"/>
  <c r="T181" i="1" s="1"/>
  <c r="U180" i="1" s="1"/>
  <c r="R15" i="1"/>
  <c r="T15" i="1" s="1"/>
  <c r="R16" i="1"/>
  <c r="T16" i="1" s="1"/>
  <c r="R18" i="1"/>
  <c r="T18" i="1" s="1"/>
  <c r="R19" i="1"/>
  <c r="T19" i="1" s="1"/>
  <c r="U19" i="1" s="1"/>
  <c r="R20" i="1"/>
  <c r="T20" i="1" s="1"/>
  <c r="R21" i="1"/>
  <c r="T21" i="1" s="1"/>
  <c r="R22" i="1"/>
  <c r="T22" i="1" s="1"/>
  <c r="R23" i="1"/>
  <c r="T23" i="1" s="1"/>
  <c r="R30" i="1"/>
  <c r="T30" i="1" s="1"/>
  <c r="R24" i="1"/>
  <c r="T24" i="1" s="1"/>
  <c r="R25" i="1"/>
  <c r="T25" i="1" s="1"/>
  <c r="R31" i="1"/>
  <c r="T31" i="1" s="1"/>
  <c r="R26" i="1"/>
  <c r="T26" i="1" s="1"/>
  <c r="R34" i="1"/>
  <c r="T34" i="1" s="1"/>
  <c r="R29" i="1"/>
  <c r="T29" i="1" s="1"/>
  <c r="R27" i="1"/>
  <c r="T27" i="1" s="1"/>
  <c r="R28" i="1"/>
  <c r="T28" i="1" s="1"/>
  <c r="R36" i="1"/>
  <c r="T36" i="1" s="1"/>
  <c r="R39" i="1"/>
  <c r="T39" i="1" s="1"/>
  <c r="R46" i="1"/>
  <c r="T46" i="1" s="1"/>
  <c r="R47" i="1"/>
  <c r="T47" i="1" s="1"/>
  <c r="R48" i="1"/>
  <c r="T48" i="1" s="1"/>
  <c r="R49" i="1"/>
  <c r="T49" i="1" s="1"/>
  <c r="R50" i="1"/>
  <c r="T50" i="1" s="1"/>
  <c r="R51" i="1"/>
  <c r="T51" i="1" s="1"/>
  <c r="R52" i="1"/>
  <c r="T52" i="1" s="1"/>
  <c r="R53" i="1"/>
  <c r="T53" i="1" s="1"/>
  <c r="R54" i="1"/>
  <c r="T54" i="1" s="1"/>
  <c r="R55" i="1"/>
  <c r="T55" i="1" s="1"/>
  <c r="R56" i="1"/>
  <c r="T56" i="1" s="1"/>
  <c r="R57" i="1"/>
  <c r="T57" i="1" s="1"/>
  <c r="R58" i="1"/>
  <c r="T58" i="1" s="1"/>
  <c r="R59" i="1"/>
  <c r="T59" i="1" s="1"/>
  <c r="R60" i="1"/>
  <c r="T60" i="1" s="1"/>
  <c r="R61" i="1"/>
  <c r="T61" i="1" s="1"/>
  <c r="R62" i="1"/>
  <c r="T62" i="1" s="1"/>
  <c r="R63" i="1"/>
  <c r="T63" i="1" s="1"/>
  <c r="R64" i="1"/>
  <c r="T64" i="1" s="1"/>
  <c r="R65" i="1"/>
  <c r="T65" i="1" s="1"/>
  <c r="R66" i="1"/>
  <c r="T66" i="1" s="1"/>
  <c r="R67" i="1"/>
  <c r="T67" i="1" s="1"/>
  <c r="R68" i="1"/>
  <c r="T68" i="1" s="1"/>
  <c r="R69" i="1"/>
  <c r="T69" i="1" s="1"/>
  <c r="R70" i="1"/>
  <c r="T70" i="1" s="1"/>
  <c r="R71" i="1"/>
  <c r="T71" i="1" s="1"/>
  <c r="R72" i="1"/>
  <c r="T72" i="1" s="1"/>
  <c r="R73" i="1"/>
  <c r="T73" i="1" s="1"/>
  <c r="R74" i="1"/>
  <c r="T74" i="1" s="1"/>
  <c r="R75" i="1"/>
  <c r="T75" i="1" s="1"/>
  <c r="R76" i="1"/>
  <c r="T76" i="1" s="1"/>
  <c r="R77" i="1"/>
  <c r="T77" i="1" s="1"/>
  <c r="R78" i="1"/>
  <c r="T78" i="1" s="1"/>
  <c r="R79" i="1"/>
  <c r="T79" i="1" s="1"/>
  <c r="R80" i="1"/>
  <c r="T80" i="1" s="1"/>
  <c r="R81" i="1"/>
  <c r="T81" i="1" s="1"/>
  <c r="R82" i="1"/>
  <c r="T82" i="1" s="1"/>
  <c r="R83" i="1"/>
  <c r="T83" i="1" s="1"/>
  <c r="R84" i="1"/>
  <c r="T84" i="1" s="1"/>
  <c r="R85" i="1"/>
  <c r="T85" i="1" s="1"/>
  <c r="R86" i="1"/>
  <c r="T86" i="1" s="1"/>
  <c r="R87" i="1"/>
  <c r="T87" i="1" s="1"/>
  <c r="R88" i="1"/>
  <c r="T88" i="1" s="1"/>
  <c r="R89" i="1"/>
  <c r="T89" i="1" s="1"/>
  <c r="R90" i="1"/>
  <c r="T90" i="1" s="1"/>
  <c r="R91" i="1"/>
  <c r="T91" i="1" s="1"/>
  <c r="R92" i="1"/>
  <c r="T92" i="1" s="1"/>
  <c r="R93" i="1"/>
  <c r="T93" i="1" s="1"/>
  <c r="R94" i="1"/>
  <c r="T94" i="1" s="1"/>
  <c r="R95" i="1"/>
  <c r="T95" i="1" s="1"/>
  <c r="R96" i="1"/>
  <c r="T96" i="1" s="1"/>
  <c r="R97" i="1"/>
  <c r="T97" i="1" s="1"/>
  <c r="R98" i="1"/>
  <c r="T98" i="1" s="1"/>
  <c r="R99" i="1"/>
  <c r="T99" i="1" s="1"/>
  <c r="R40" i="1"/>
  <c r="T40" i="1" s="1"/>
  <c r="R41" i="1"/>
  <c r="T41" i="1" s="1"/>
  <c r="R42" i="1"/>
  <c r="T42" i="1" s="1"/>
  <c r="R43" i="1"/>
  <c r="T43" i="1" s="1"/>
  <c r="R44" i="1"/>
  <c r="R45" i="1"/>
  <c r="T45" i="1" s="1"/>
  <c r="R100" i="1"/>
  <c r="T100" i="1" s="1"/>
  <c r="R101" i="1"/>
  <c r="T101" i="1" s="1"/>
  <c r="R102" i="1"/>
  <c r="T102" i="1" s="1"/>
  <c r="R103" i="1"/>
  <c r="T103" i="1" s="1"/>
  <c r="R104" i="1"/>
  <c r="T104" i="1" s="1"/>
  <c r="R105" i="1"/>
  <c r="T105" i="1" s="1"/>
  <c r="R106" i="1"/>
  <c r="T106" i="1" s="1"/>
  <c r="R107" i="1"/>
  <c r="T107" i="1" s="1"/>
  <c r="R108" i="1"/>
  <c r="T108" i="1" s="1"/>
  <c r="R109" i="1"/>
  <c r="T109" i="1" s="1"/>
  <c r="R110" i="1"/>
  <c r="T110" i="1" s="1"/>
  <c r="R111" i="1"/>
  <c r="T111" i="1" s="1"/>
  <c r="R112" i="1"/>
  <c r="T112" i="1" s="1"/>
  <c r="R113" i="1"/>
  <c r="T113" i="1" s="1"/>
  <c r="R114" i="1"/>
  <c r="T114" i="1" s="1"/>
  <c r="R115" i="1"/>
  <c r="T115" i="1" s="1"/>
  <c r="R116" i="1"/>
  <c r="T116" i="1" s="1"/>
  <c r="R117" i="1"/>
  <c r="T117" i="1" s="1"/>
  <c r="R118" i="1"/>
  <c r="T118" i="1" s="1"/>
  <c r="R122" i="1"/>
  <c r="T122" i="1" s="1"/>
  <c r="R123" i="1"/>
  <c r="T123" i="1" s="1"/>
  <c r="R124" i="1"/>
  <c r="T124" i="1" s="1"/>
  <c r="R125" i="1"/>
  <c r="T125" i="1" s="1"/>
  <c r="R126" i="1"/>
  <c r="T126" i="1" s="1"/>
  <c r="R127" i="1"/>
  <c r="T127" i="1" s="1"/>
  <c r="R133" i="1"/>
  <c r="T133" i="1" s="1"/>
  <c r="R134" i="1"/>
  <c r="T134" i="1" s="1"/>
  <c r="R135" i="1"/>
  <c r="T135" i="1" s="1"/>
  <c r="R136" i="1"/>
  <c r="T136" i="1" s="1"/>
  <c r="R137" i="1"/>
  <c r="T137" i="1" s="1"/>
  <c r="R138" i="1"/>
  <c r="T138" i="1" s="1"/>
  <c r="R139" i="1"/>
  <c r="T139" i="1" s="1"/>
  <c r="R140" i="1"/>
  <c r="T140" i="1" s="1"/>
  <c r="R141" i="1"/>
  <c r="T141" i="1" s="1"/>
  <c r="R142" i="1"/>
  <c r="T142" i="1" s="1"/>
  <c r="R166" i="1"/>
  <c r="T166" i="1" s="1"/>
  <c r="R167" i="1"/>
  <c r="T167" i="1" s="1"/>
  <c r="R168" i="1"/>
  <c r="T168" i="1" s="1"/>
  <c r="R169" i="1"/>
  <c r="T169" i="1" s="1"/>
  <c r="R170" i="1"/>
  <c r="T170" i="1" s="1"/>
  <c r="R173" i="1"/>
  <c r="T173" i="1" s="1"/>
  <c r="R174" i="1"/>
  <c r="T174" i="1" s="1"/>
  <c r="R178" i="1"/>
  <c r="T178" i="1" s="1"/>
  <c r="R182" i="1"/>
  <c r="T182" i="1" s="1"/>
  <c r="R184" i="1"/>
  <c r="T184" i="1" s="1"/>
  <c r="R185" i="1"/>
  <c r="T185" i="1" s="1"/>
  <c r="R186" i="1"/>
  <c r="T186" i="1" s="1"/>
  <c r="R187" i="1"/>
  <c r="T187" i="1" s="1"/>
  <c r="R188" i="1"/>
  <c r="T188" i="1" s="1"/>
  <c r="R189" i="1"/>
  <c r="T189" i="1" s="1"/>
  <c r="R190" i="1"/>
  <c r="T190" i="1" s="1"/>
  <c r="R191" i="1"/>
  <c r="T191" i="1" s="1"/>
  <c r="R192" i="1"/>
  <c r="T192" i="1" s="1"/>
  <c r="R194" i="1"/>
  <c r="T194" i="1" s="1"/>
  <c r="R197" i="1"/>
  <c r="T197" i="1" s="1"/>
  <c r="R198" i="1"/>
  <c r="T198" i="1" s="1"/>
  <c r="R199" i="1"/>
  <c r="T199" i="1" s="1"/>
  <c r="R200" i="1"/>
  <c r="T200" i="1" s="1"/>
  <c r="R201" i="1"/>
  <c r="T201" i="1" s="1"/>
  <c r="R202" i="1"/>
  <c r="T202" i="1" s="1"/>
  <c r="R203" i="1"/>
  <c r="T203" i="1" s="1"/>
  <c r="R213" i="1"/>
  <c r="T213" i="1" s="1"/>
  <c r="R214" i="1"/>
  <c r="T214" i="1" s="1"/>
  <c r="R215" i="1"/>
  <c r="T215" i="1" s="1"/>
  <c r="R216" i="1"/>
  <c r="T216" i="1" s="1"/>
  <c r="R217" i="1"/>
  <c r="T217" i="1" s="1"/>
  <c r="R218" i="1"/>
  <c r="T218" i="1" s="1"/>
  <c r="R219" i="1"/>
  <c r="T219" i="1" s="1"/>
  <c r="R220" i="1"/>
  <c r="T220" i="1" s="1"/>
  <c r="R221" i="1"/>
  <c r="T221" i="1" s="1"/>
  <c r="R223" i="1"/>
  <c r="T223" i="1" s="1"/>
  <c r="R204" i="1"/>
  <c r="T204" i="1" s="1"/>
  <c r="R205" i="1"/>
  <c r="T205" i="1" s="1"/>
  <c r="R206" i="1"/>
  <c r="T206" i="1" s="1"/>
  <c r="R207" i="1"/>
  <c r="T207" i="1" s="1"/>
  <c r="R208" i="1"/>
  <c r="T208" i="1" s="1"/>
  <c r="R209" i="1"/>
  <c r="T209" i="1" s="1"/>
  <c r="R210" i="1"/>
  <c r="T210" i="1" s="1"/>
  <c r="R211" i="1"/>
  <c r="T211" i="1" s="1"/>
  <c r="R224" i="1"/>
  <c r="T224" i="1" s="1"/>
  <c r="R225" i="1"/>
  <c r="T225" i="1" s="1"/>
  <c r="R228" i="1"/>
  <c r="T228" i="1" s="1"/>
  <c r="R230" i="1"/>
  <c r="T230" i="1" s="1"/>
  <c r="R231" i="1"/>
  <c r="T231" i="1" s="1"/>
  <c r="R232" i="1"/>
  <c r="T232" i="1" s="1"/>
  <c r="R233" i="1"/>
  <c r="T233" i="1" s="1"/>
  <c r="R234" i="1"/>
  <c r="T234" i="1" s="1"/>
  <c r="R236" i="1"/>
  <c r="T236" i="1" s="1"/>
  <c r="R237" i="1"/>
  <c r="R238" i="1"/>
  <c r="T238" i="1" s="1"/>
  <c r="R239" i="1"/>
  <c r="T239" i="1" s="1"/>
  <c r="R240" i="1"/>
  <c r="T240" i="1" s="1"/>
  <c r="R248" i="1"/>
  <c r="T248" i="1" s="1"/>
  <c r="R268" i="1"/>
  <c r="T268" i="1" s="1"/>
  <c r="R269" i="1"/>
  <c r="T269" i="1" s="1"/>
  <c r="R250" i="1"/>
  <c r="T250" i="1" s="1"/>
  <c r="R270" i="1"/>
  <c r="T270" i="1" s="1"/>
  <c r="R271" i="1"/>
  <c r="T271" i="1" s="1"/>
  <c r="R273" i="1"/>
  <c r="T273" i="1" s="1"/>
  <c r="R267" i="1"/>
  <c r="T267" i="1" s="1"/>
  <c r="R264" i="1"/>
  <c r="T264" i="1" s="1"/>
  <c r="R265" i="1"/>
  <c r="T265" i="1" s="1"/>
  <c r="R253" i="1"/>
  <c r="T253" i="1" s="1"/>
  <c r="R266" i="1"/>
  <c r="T266" i="1" s="1"/>
  <c r="R254" i="1"/>
  <c r="T254" i="1" s="1"/>
  <c r="R255" i="1"/>
  <c r="T255" i="1" s="1"/>
  <c r="R256" i="1"/>
  <c r="T256" i="1" s="1"/>
  <c r="R257" i="1"/>
  <c r="T257" i="1" s="1"/>
  <c r="R263" i="1"/>
  <c r="T263" i="1" s="1"/>
  <c r="R259" i="1"/>
  <c r="T259" i="1" s="1"/>
  <c r="R260" i="1"/>
  <c r="T260" i="1" s="1"/>
  <c r="R261" i="1"/>
  <c r="T261" i="1" s="1"/>
  <c r="R262" i="1"/>
  <c r="T262" i="1" s="1"/>
  <c r="R258" i="1"/>
  <c r="T258" i="1" s="1"/>
  <c r="R284" i="1"/>
  <c r="T284" i="1" s="1"/>
  <c r="R274" i="1"/>
  <c r="T274" i="1" s="1"/>
  <c r="R308" i="1"/>
  <c r="T308" i="1" s="1"/>
  <c r="R285" i="1"/>
  <c r="T285" i="1" s="1"/>
  <c r="R286" i="1"/>
  <c r="T286" i="1" s="1"/>
  <c r="R287" i="1"/>
  <c r="T287" i="1" s="1"/>
  <c r="R289" i="1"/>
  <c r="T289" i="1" s="1"/>
  <c r="R292" i="1"/>
  <c r="T292" i="1" s="1"/>
  <c r="R299" i="1"/>
  <c r="T299" i="1" s="1"/>
  <c r="R338" i="1"/>
  <c r="T338" i="1" s="1"/>
  <c r="R300" i="1"/>
  <c r="T300" i="1" s="1"/>
  <c r="R195" i="1"/>
  <c r="T195" i="1" s="1"/>
  <c r="R301" i="1"/>
  <c r="T301" i="1" s="1"/>
  <c r="R309" i="1"/>
  <c r="T309" i="1" s="1"/>
  <c r="R283" i="1"/>
  <c r="T283" i="1" s="1"/>
  <c r="R302" i="1"/>
  <c r="T302" i="1" s="1"/>
  <c r="R303" i="1"/>
  <c r="T303" i="1" s="1"/>
  <c r="R304" i="1"/>
  <c r="T304" i="1" s="1"/>
  <c r="R305" i="1"/>
  <c r="T305" i="1" s="1"/>
  <c r="R306" i="1"/>
  <c r="T306" i="1" s="1"/>
  <c r="R311" i="1"/>
  <c r="T311" i="1" s="1"/>
  <c r="R312" i="1"/>
  <c r="T312" i="1" s="1"/>
  <c r="R313" i="1"/>
  <c r="T313" i="1" s="1"/>
  <c r="R314" i="1"/>
  <c r="T314" i="1" s="1"/>
  <c r="R315" i="1"/>
  <c r="T315" i="1" s="1"/>
  <c r="R316" i="1"/>
  <c r="T316" i="1" s="1"/>
  <c r="R318" i="1"/>
  <c r="T318" i="1" s="1"/>
  <c r="R319" i="1"/>
  <c r="T319" i="1" s="1"/>
  <c r="U319" i="1" s="1"/>
  <c r="R320" i="1"/>
  <c r="T320" i="1" s="1"/>
  <c r="R272" i="1"/>
  <c r="T272" i="1" s="1"/>
  <c r="R321" i="1"/>
  <c r="T321" i="1" s="1"/>
  <c r="R322" i="1"/>
  <c r="T322" i="1" s="1"/>
  <c r="R323" i="1"/>
  <c r="T323" i="1" s="1"/>
  <c r="R341" i="1"/>
  <c r="T341" i="1" s="1"/>
  <c r="R342" i="1"/>
  <c r="T342" i="1" s="1"/>
  <c r="R343" i="1"/>
  <c r="T343" i="1" s="1"/>
  <c r="R146" i="1"/>
  <c r="T146" i="1" s="1"/>
  <c r="R147" i="1"/>
  <c r="T147" i="1" s="1"/>
  <c r="R148" i="1"/>
  <c r="T148" i="1" s="1"/>
  <c r="R149" i="1"/>
  <c r="T149" i="1" s="1"/>
  <c r="R150" i="1"/>
  <c r="T150" i="1" s="1"/>
  <c r="R151" i="1"/>
  <c r="T151" i="1" s="1"/>
  <c r="R152" i="1"/>
  <c r="T152" i="1" s="1"/>
  <c r="R153" i="1"/>
  <c r="T153" i="1" s="1"/>
  <c r="R154" i="1"/>
  <c r="T154" i="1" s="1"/>
  <c r="R158" i="1"/>
  <c r="T158" i="1" s="1"/>
  <c r="R159" i="1"/>
  <c r="T159" i="1" s="1"/>
  <c r="R275" i="1"/>
  <c r="T275" i="1" s="1"/>
  <c r="R279" i="1"/>
  <c r="T279" i="1" s="1"/>
  <c r="R280" i="1"/>
  <c r="T280" i="1" s="1"/>
  <c r="R282" i="1"/>
  <c r="T282" i="1" s="1"/>
  <c r="R324" i="1"/>
  <c r="T324" i="1" s="1"/>
  <c r="R325" i="1"/>
  <c r="T325" i="1" s="1"/>
  <c r="R326" i="1"/>
  <c r="T326" i="1" s="1"/>
  <c r="R327" i="1"/>
  <c r="T327" i="1" s="1"/>
  <c r="R328" i="1"/>
  <c r="T328" i="1" s="1"/>
  <c r="R329" i="1"/>
  <c r="T329" i="1" s="1"/>
  <c r="U329" i="1" s="1"/>
  <c r="R330" i="1"/>
  <c r="T330" i="1" s="1"/>
  <c r="R35" i="1"/>
  <c r="T35" i="1" s="1"/>
  <c r="R317" i="1"/>
  <c r="T317" i="1" s="1"/>
  <c r="U326" i="1" l="1"/>
  <c r="U324" i="1"/>
  <c r="U24" i="1"/>
  <c r="U224" i="1"/>
  <c r="U321" i="1"/>
  <c r="U46" i="1"/>
  <c r="U312" i="1"/>
  <c r="T237" i="1"/>
  <c r="T44" i="1"/>
  <c r="R252" i="1" l="1"/>
  <c r="T252" i="1" s="1"/>
  <c r="R358" i="1"/>
  <c r="T358" i="1" s="1"/>
  <c r="R359" i="1"/>
  <c r="T359" i="1" s="1"/>
  <c r="R366" i="1" l="1"/>
  <c r="T366" i="1" s="1"/>
  <c r="R331" i="1"/>
  <c r="T331" i="1" s="1"/>
  <c r="R277" i="1"/>
  <c r="T277" i="1" s="1"/>
  <c r="R307" i="1"/>
  <c r="T307" i="1" s="1"/>
  <c r="R310" i="1"/>
  <c r="T310" i="1" s="1"/>
  <c r="R119" i="1"/>
  <c r="T119" i="1" s="1"/>
  <c r="R120" i="1"/>
  <c r="T120" i="1" s="1"/>
  <c r="R121" i="1"/>
  <c r="T121" i="1" s="1"/>
  <c r="R144" i="1"/>
  <c r="T144" i="1" s="1"/>
  <c r="R145" i="1"/>
  <c r="T145" i="1" s="1"/>
  <c r="R128" i="1"/>
  <c r="T128" i="1" s="1"/>
  <c r="R129" i="1"/>
  <c r="T129" i="1" s="1"/>
  <c r="R130" i="1"/>
  <c r="T130" i="1" s="1"/>
  <c r="R131" i="1"/>
  <c r="T131" i="1" s="1"/>
  <c r="R132" i="1"/>
  <c r="T132" i="1" s="1"/>
  <c r="R247" i="1"/>
  <c r="T247" i="1" s="1"/>
  <c r="R17" i="1"/>
  <c r="T17" i="1" s="1"/>
  <c r="R372" i="1"/>
  <c r="T372" i="1" s="1"/>
  <c r="R375" i="1"/>
  <c r="T375" i="1" s="1"/>
  <c r="R373" i="1"/>
  <c r="T373" i="1" s="1"/>
  <c r="R281" i="1"/>
  <c r="T281" i="1" s="1"/>
  <c r="R371" i="1"/>
  <c r="T371" i="1" s="1"/>
  <c r="R143" i="1"/>
  <c r="T143" i="1" s="1"/>
  <c r="R163" i="1"/>
  <c r="T163" i="1" s="1"/>
  <c r="R164" i="1"/>
  <c r="T164" i="1" s="1"/>
  <c r="R362" i="1"/>
  <c r="T362" i="1" s="1"/>
  <c r="R363" i="1"/>
  <c r="T363" i="1" s="1"/>
  <c r="R364" i="1"/>
  <c r="T364" i="1" s="1"/>
  <c r="R361" i="1"/>
  <c r="T361" i="1" s="1"/>
  <c r="R222" i="1"/>
  <c r="T222" i="1" s="1"/>
  <c r="U198" i="1" s="1"/>
  <c r="R229" i="1"/>
  <c r="T229" i="1" s="1"/>
  <c r="R242" i="1"/>
  <c r="T242" i="1" s="1"/>
  <c r="R243" i="1"/>
  <c r="T243" i="1" s="1"/>
  <c r="R245" i="1"/>
  <c r="T245" i="1" s="1"/>
  <c r="R161" i="1"/>
  <c r="R162" i="1"/>
  <c r="R38" i="1"/>
  <c r="T38" i="1" s="1"/>
  <c r="R172" i="1"/>
  <c r="T172" i="1" s="1"/>
  <c r="R353" i="1"/>
  <c r="T353" i="1" s="1"/>
  <c r="R345" i="1"/>
  <c r="T345" i="1" s="1"/>
  <c r="R347" i="1"/>
  <c r="T347" i="1" s="1"/>
  <c r="R346" i="1"/>
  <c r="T346" i="1" s="1"/>
  <c r="R339" i="1"/>
  <c r="T339" i="1" s="1"/>
  <c r="R340" i="1"/>
  <c r="T340" i="1" s="1"/>
  <c r="R344" i="1"/>
  <c r="T344" i="1" s="1"/>
  <c r="R355" i="1"/>
  <c r="T355" i="1" s="1"/>
  <c r="R350" i="1"/>
  <c r="T350" i="1" s="1"/>
  <c r="R337" i="1"/>
  <c r="T337" i="1" s="1"/>
  <c r="R235" i="1"/>
  <c r="T235" i="1" s="1"/>
  <c r="R365" i="1"/>
  <c r="T365" i="1" s="1"/>
  <c r="R336" i="1"/>
  <c r="T336" i="1" s="1"/>
  <c r="R332" i="1"/>
  <c r="T332" i="1" s="1"/>
  <c r="R352" i="1"/>
  <c r="T352" i="1" s="1"/>
  <c r="R351" i="1"/>
  <c r="T351" i="1" s="1"/>
  <c r="R288" i="1"/>
  <c r="T288" i="1" s="1"/>
  <c r="R251" i="1"/>
  <c r="T251" i="1" s="1"/>
  <c r="R175" i="1"/>
  <c r="T175" i="1" s="1"/>
  <c r="R384" i="1"/>
  <c r="T384" i="1" s="1"/>
  <c r="R383" i="1"/>
  <c r="T383" i="1" s="1"/>
  <c r="U383" i="1" s="1"/>
  <c r="R374" i="1"/>
  <c r="T374" i="1" s="1"/>
  <c r="R370" i="1"/>
  <c r="T370" i="1" s="1"/>
  <c r="R369" i="1"/>
  <c r="R357" i="1"/>
  <c r="T357" i="1" s="1"/>
  <c r="R356" i="1"/>
  <c r="T356" i="1" s="1"/>
  <c r="R32" i="1"/>
  <c r="R37" i="1"/>
  <c r="R177" i="1"/>
  <c r="R176" i="1"/>
  <c r="R335" i="1"/>
  <c r="T335" i="1" s="1"/>
  <c r="R378" i="1"/>
  <c r="T378" i="1" s="1"/>
  <c r="R160" i="1"/>
  <c r="T160" i="1" s="1"/>
  <c r="R249" i="1"/>
  <c r="T249" i="1" s="1"/>
  <c r="R4" i="1"/>
  <c r="T4" i="1" s="1"/>
  <c r="U4" i="1" s="1"/>
  <c r="R334" i="1"/>
  <c r="T334" i="1" s="1"/>
  <c r="R376" i="1"/>
  <c r="T376" i="1" s="1"/>
  <c r="R291" i="1"/>
  <c r="T291" i="1" s="1"/>
  <c r="U291" i="1" s="1"/>
  <c r="R377" i="1"/>
  <c r="T377" i="1" s="1"/>
  <c r="R171" i="1"/>
  <c r="T171" i="1" s="1"/>
  <c r="U166" i="1" s="1"/>
  <c r="R155" i="1"/>
  <c r="T155" i="1" s="1"/>
  <c r="R156" i="1"/>
  <c r="T156" i="1" s="1"/>
  <c r="R157" i="1"/>
  <c r="T157" i="1" s="1"/>
  <c r="U351" i="1" l="1"/>
  <c r="U229" i="1"/>
  <c r="U360" i="1"/>
  <c r="U304" i="1"/>
  <c r="U100" i="1"/>
  <c r="U376" i="1"/>
  <c r="U173" i="1"/>
  <c r="U275" i="1"/>
  <c r="U340" i="1"/>
  <c r="U239" i="1"/>
  <c r="U331" i="1"/>
  <c r="T176" i="1"/>
  <c r="T369" i="1"/>
  <c r="U369" i="1" s="1"/>
  <c r="T177" i="1"/>
  <c r="T37" i="1"/>
  <c r="T162" i="1"/>
  <c r="U134" i="1" s="1"/>
  <c r="T32" i="1"/>
  <c r="T161" i="1"/>
  <c r="U30" i="1" l="1"/>
  <c r="U387" i="1" s="1"/>
</calcChain>
</file>

<file path=xl/sharedStrings.xml><?xml version="1.0" encoding="utf-8"?>
<sst xmlns="http://schemas.openxmlformats.org/spreadsheetml/2006/main" count="2032" uniqueCount="855">
  <si>
    <t>ITEM</t>
  </si>
  <si>
    <t>Descrição</t>
  </si>
  <si>
    <t>Unidade de Compra</t>
  </si>
  <si>
    <t>Grupo-classe</t>
  </si>
  <si>
    <t>Código NUC</t>
  </si>
  <si>
    <t>Detalhamento</t>
  </si>
  <si>
    <t>Reitoria</t>
  </si>
  <si>
    <t>CEART</t>
  </si>
  <si>
    <t>ESAG</t>
  </si>
  <si>
    <t>CEAD</t>
  </si>
  <si>
    <t>FAED</t>
  </si>
  <si>
    <t>CEFID</t>
  </si>
  <si>
    <t>CERES</t>
  </si>
  <si>
    <t>CESFI</t>
  </si>
  <si>
    <t>Peça</t>
  </si>
  <si>
    <t>10-01</t>
  </si>
  <si>
    <t>339030.42</t>
  </si>
  <si>
    <t xml:space="preserve">PISTOLA PARA APLICACAO DE SILICONE EM BISNAGA, ESPESSURA 0,75MM, PARA TUBOS DE 300G  </t>
  </si>
  <si>
    <t>26-11</t>
  </si>
  <si>
    <t>07815-8-002</t>
  </si>
  <si>
    <t>339030.25</t>
  </si>
  <si>
    <t>MANGUEIRA DE NÍVEL 5/16" CRISTAL</t>
  </si>
  <si>
    <t>Metros</t>
  </si>
  <si>
    <t>49-05</t>
  </si>
  <si>
    <t>0356-5-039</t>
  </si>
  <si>
    <t> </t>
  </si>
  <si>
    <t xml:space="preserve">MANTA BIDIM FEITO COM FIBRAS DE POLIPROPILENO DE UTILIZAÇÃO NA CONSTRUÇÃO CIVIL PARA IMPERMEABILIZAÇÃO - pedido por metro quadrado. </t>
  </si>
  <si>
    <t>Metro</t>
  </si>
  <si>
    <t>02703-0-111</t>
  </si>
  <si>
    <t>339030.24</t>
  </si>
  <si>
    <t>SUPORTE PARA PRATELEIRA, MÃO FRANCESA, 25CM X 30CM, COR BRANCO, MATERIAL AÇO, PINTURA ELETROSTÁTICA</t>
  </si>
  <si>
    <t>Unidade</t>
  </si>
  <si>
    <t>TANQUE SIMPLES DE PLÁSTICO BRANCO 20L.</t>
  </si>
  <si>
    <t>18-03</t>
  </si>
  <si>
    <t>11952-0-001</t>
  </si>
  <si>
    <t>Manta Asfáltica Adesiva Aluminizada - 45cm X 10m</t>
  </si>
  <si>
    <t>Rolo</t>
  </si>
  <si>
    <t>50-01</t>
  </si>
  <si>
    <t>03962-4-008</t>
  </si>
  <si>
    <t>46-05</t>
  </si>
  <si>
    <t>00378-6-005</t>
  </si>
  <si>
    <t>CUBA OVAL, NA COR BRANCA, DE SOBREPOR, PARA BANHEIRO - MEDIDAS MÁXIMAS: 44,50CM DE LARGURA – 32,50CM DE COMPRIMENTO – 15CM DE ALTURA.</t>
  </si>
  <si>
    <t>46-01</t>
  </si>
  <si>
    <t>00370-0-001</t>
  </si>
  <si>
    <t>PARAFUSO PARA VASO SANITÁRIO S10.</t>
  </si>
  <si>
    <t>Par</t>
  </si>
  <si>
    <t>47-03</t>
  </si>
  <si>
    <t>00216-0-085</t>
  </si>
  <si>
    <t>49-02</t>
  </si>
  <si>
    <t>00354-9-517</t>
  </si>
  <si>
    <t>00354-9-773</t>
  </si>
  <si>
    <t>00354-9-013</t>
  </si>
  <si>
    <t>00354-9-760</t>
  </si>
  <si>
    <t>00354-9-020</t>
  </si>
  <si>
    <t>00354-9-778</t>
  </si>
  <si>
    <t>00354-9-304</t>
  </si>
  <si>
    <t>00354-9-437</t>
  </si>
  <si>
    <t>00354-9-197</t>
  </si>
  <si>
    <t>SIFÃO MULTIUSO, COMPONENTES PRODUZIDOS EM POLIPROPILENO COM ADITIVO ANTIFUNGO, BUCHA DE REDUÇÃO PARA ACOPLAMENTO DE VÁLVULAS DE DIÂMETROS 7/8, 1, 1.1/4 E 1.1/2", PARA PIA, TANQUE E LAVATÓRIO.</t>
  </si>
  <si>
    <t>00361-1-003</t>
  </si>
  <si>
    <t>TUBO DE LIGAÇÃO AJUSTÁVEL CROMADO PARA VASO SANITÁRIO</t>
  </si>
  <si>
    <t>49-01</t>
  </si>
  <si>
    <t>00349-2-025</t>
  </si>
  <si>
    <t>00375-1-006</t>
  </si>
  <si>
    <t>TAMPA DESCARGA, COMPATÍVEL COM HYDRA BITOLA 1.1/2" E 1.1/4”. MARCA DE REFERÊNCIA: DOCOL.</t>
  </si>
  <si>
    <t>00376-0-005</t>
  </si>
  <si>
    <t xml:space="preserve">Boia para caixa d'água de alta vazão </t>
  </si>
  <si>
    <t>03386-3-018</t>
  </si>
  <si>
    <t>Fita veda rosca, medindo 18mm X 10m, para tubos e conexões em PVC, roscável.</t>
  </si>
  <si>
    <t>43-03</t>
  </si>
  <si>
    <t>00386-7-001</t>
  </si>
  <si>
    <t>04681-7-020</t>
  </si>
  <si>
    <t>51-03</t>
  </si>
  <si>
    <t>00208-9-030</t>
  </si>
  <si>
    <t>28-06</t>
  </si>
  <si>
    <t>00285-2-001</t>
  </si>
  <si>
    <t>00285-2-017</t>
  </si>
  <si>
    <t>00285-2-016</t>
  </si>
  <si>
    <t>00285-2-015</t>
  </si>
  <si>
    <t>00284-4-010</t>
  </si>
  <si>
    <t>00284-4-001</t>
  </si>
  <si>
    <t>00284-4-002</t>
  </si>
  <si>
    <t>00284-4-003</t>
  </si>
  <si>
    <t>00284-4-004</t>
  </si>
  <si>
    <t>00284-4-006</t>
  </si>
  <si>
    <t xml:space="preserve">Pacote </t>
  </si>
  <si>
    <t>00218-6-003</t>
  </si>
  <si>
    <t>DISCO DE CORTE PARA AÇO, MEDINDO 115 X 1 X 22,23MM</t>
  </si>
  <si>
    <t>Jogo</t>
  </si>
  <si>
    <t>03751-6-028</t>
  </si>
  <si>
    <t xml:space="preserve">JOGO COM 09 (NOVE) CHAVES ALLEN PONTAS ABAULADAS, FABRICADAS E AÇO CROMO VANÁDIO TEMPERADA E ACABAMENTO FOSFATIZADO. NORMA DIN ISO 2936. CONTENDO CHAVE DE  2MM, 3MM, 4MM, 5MM, 6MM, 8MM,  10MM, 1.5MM E 2.5 MM. </t>
  </si>
  <si>
    <t>28-01</t>
  </si>
  <si>
    <t>02508-9-008</t>
  </si>
  <si>
    <t>RODA PNEUMÁTICA ROLAMENTADA 3.50" X 8", PNEU COMPOSTO POR 4 LONAS. ALTA RESISTÊNCIA À CARGAS MAIS PESADAS, SUPORTANDO ATÉ 200KG. USO INDICADO PARA VEÍCULOS NÃO MOTORIZADOS, COMO CARRINHOS DE MÃO E CARRINHOS PLATAFORMA</t>
  </si>
  <si>
    <t>CÂMARA DE AR RESISTENTE PARA PNEU TAMANHO 3,25 X 8" (PARA CARRINHO DE TRANSPORTE)</t>
  </si>
  <si>
    <t>12064-2-001</t>
  </si>
  <si>
    <t>339030.39</t>
  </si>
  <si>
    <t xml:space="preserve">CARRINHO DE MÃO COM PNEU E CÂMARA DE AR 8" E ESTRUTURA METÁLICA, CAPACIDADE MÍNIMA 55L. </t>
  </si>
  <si>
    <t>32-02</t>
  </si>
  <si>
    <t xml:space="preserve">Fechadura 40mm Externa Espelho Acabamento Inox </t>
  </si>
  <si>
    <t>45-06</t>
  </si>
  <si>
    <t>18-01</t>
  </si>
  <si>
    <t>02732-4-002</t>
  </si>
  <si>
    <t>ADESIVO PARA PVC, PARA TUBOS DE PVC RÍGIDO. COMPOSIÇÃO: RESINA PVC E SOLVENTE, APARÊNCIA INCOLOR, BISNAGA COM 75G.</t>
  </si>
  <si>
    <t>00381-6-085</t>
  </si>
  <si>
    <t>ADESIVO SELANTE MONOCOMPONENTE – À BASE DE POLIURETANO – QUE CURA EM CONTATO COM O AR, PARA A FIXAÇÃO E VEDAÇÃO DE CUBAS EM AÇO INOX E PORCELANA EM PIAS DE MÁRMORE OU GRANITO. 310ML.</t>
  </si>
  <si>
    <t>00344-1-015</t>
  </si>
  <si>
    <t>COLA BICOMPONENTE, À BASE DE RESINA EPÓXI, POLIAMIDA E CARGAS MINERAIS ( TIPO "DUREPOXI"). EMBALAGEM COM 100G.</t>
  </si>
  <si>
    <t>43-02</t>
  </si>
  <si>
    <t>00381-6-001</t>
  </si>
  <si>
    <t>COLA TIPO SUPER BONDER, ADESIVO INSTANTÂNEO. PRODUTO MONOCOMPONENTE A BASE DE CIANOACRILATO. EMBALAGEM COM 20G.</t>
  </si>
  <si>
    <t>00381-6-039</t>
  </si>
  <si>
    <t xml:space="preserve">MASSA COLA PLÁSTICA CINZA COM CATALISADOR, EMBALAGEM DE 1KG. </t>
  </si>
  <si>
    <t>02636-0-235</t>
  </si>
  <si>
    <t>ESPUMA EXPANSIVA DE POLIURETANO 500 ML</t>
  </si>
  <si>
    <t>MASSA P/ VEDACAO, MASSA DE CALAFETAR, para TELHADOS DE FIBRA CIMENTO, Massa para telha, 350 gramas</t>
  </si>
  <si>
    <t>50-03</t>
  </si>
  <si>
    <t>02531-3-004</t>
  </si>
  <si>
    <t>ARCO COM SERRA, TAMANHO MINI, COM LÂMINA DE 10". CABO ERGONÔMICO INJETADO. TAMANHO: 10". MARCA DE REFERÊNCIA: TRAMONTINA.</t>
  </si>
  <si>
    <t>09110-3-007</t>
  </si>
  <si>
    <t xml:space="preserve">ENXADA COM CABO DE MADEIRA; FORJADA EM AÇO CARBONO, TEMPERADA EM TODO O CORPO DA PEÇA, DIMENSÕES APROXIMADAS 22 X 22 X 130CM. </t>
  </si>
  <si>
    <t>MARTELO UNIVERSAL TIPO UNHA, 25MM, EM AÇO FORJADO E TEMPERADO, ACABAMENTO POLIDO, CABO DE MADEIRA COM APROXIMADAMENTE 30CM.</t>
  </si>
  <si>
    <t>02772-3-004</t>
  </si>
  <si>
    <t>PÁ DE BICO COM CABO EM MADEIRA. MEDIDAS APROXIMADAS: COMPRIMENTO TOTAL: 150,3CM; TAMANHO DO CABO: 120CM; LARGURA DA PÁ: 27CM.</t>
  </si>
  <si>
    <t>28-04</t>
  </si>
  <si>
    <t>08763-7-012</t>
  </si>
  <si>
    <t>00291-7-008</t>
  </si>
  <si>
    <t>00291-7-015</t>
  </si>
  <si>
    <t xml:space="preserve">MANGUEIRA DE JARDIM 30M REVESTIDA, pressão de trabalho de  até 10 bar. </t>
  </si>
  <si>
    <t>02617-4-005</t>
  </si>
  <si>
    <t>AREIA MÉDIA</t>
  </si>
  <si>
    <t>m³</t>
  </si>
  <si>
    <t>45-01</t>
  </si>
  <si>
    <t>02518-6-002</t>
  </si>
  <si>
    <t>ARGAMASSA, SACA 20KG</t>
  </si>
  <si>
    <t>Saco</t>
  </si>
  <si>
    <t>45-08</t>
  </si>
  <si>
    <t>03657-9-001</t>
  </si>
  <si>
    <t>CIMENTO, SACO COM 50 KG, CIMENTO CPIV</t>
  </si>
  <si>
    <t>00303-4-002</t>
  </si>
  <si>
    <t>CAL HIDRATADO, EMBALAGEM COM 20 KG</t>
  </si>
  <si>
    <t>02610-7-001</t>
  </si>
  <si>
    <t>00303-4-007</t>
  </si>
  <si>
    <t>ARAME DE AÇO, GALVANIZADO, FIO 16.</t>
  </si>
  <si>
    <t>Kg</t>
  </si>
  <si>
    <t>47-02</t>
  </si>
  <si>
    <t>00214-3-011</t>
  </si>
  <si>
    <t>02636-0-001</t>
  </si>
  <si>
    <t>BOIA ELÉTRICA (CHAVE DE NÍVEL) DE 15A COM 1,5M. SIMILAR MARCA MARGIRIUS CB-2001.</t>
  </si>
  <si>
    <t>03386-3-001</t>
  </si>
  <si>
    <t>58-06</t>
  </si>
  <si>
    <t>Chapa de compensado 15mm, cor crua, dimensões 2,2mx1,6m</t>
  </si>
  <si>
    <t>45-02</t>
  </si>
  <si>
    <t>00296-8-038</t>
  </si>
  <si>
    <t>ÓLEO DESENGRIPANTE EM SPRAY, PARA FERRAGENS, EMBALAGEM COM NO MÍNIMO 300ML, VALIDADE MÍNIMA DE 12 MESES.</t>
  </si>
  <si>
    <t>36-04</t>
  </si>
  <si>
    <t>04173-4-001</t>
  </si>
  <si>
    <t>GRAXA, DE ROLAMENTO, EMBALAGEM DE 1 KG., GRAXA PARA PINOS E ROLAMENTOS MP-2</t>
  </si>
  <si>
    <t>36-02</t>
  </si>
  <si>
    <t>00229-1-009</t>
  </si>
  <si>
    <t>339030.03</t>
  </si>
  <si>
    <t>ABRAÇADEIRA, PLÁSTICA 15CM, PACOTE COM 100 UNIDADES. PARA FIO, COR PRETA OU BRANCA. EMBALAGEM COM 100 PEÇAS - LARGURA 3MM X 15CM DE COMPRIMENTO.</t>
  </si>
  <si>
    <t>Pacote</t>
  </si>
  <si>
    <t>47-01</t>
  </si>
  <si>
    <t>00212-7-045</t>
  </si>
  <si>
    <t>PARAFUSO METÁLICO, PHILLIPS, DIMENSÕES: 4.0 X 25MM. Caixa com 100 unidades</t>
  </si>
  <si>
    <t xml:space="preserve">Caixa </t>
  </si>
  <si>
    <t xml:space="preserve">PARAFUSO METÁLICO, PHILLIPS, DIMENSÕES: 4.0 X 40MM. Caixa com 100 unidades </t>
  </si>
  <si>
    <t>PREGO DE AÇO, 10 X 10, COM CABEÇA, POLIDO. PACOTE DE 1KG.</t>
  </si>
  <si>
    <t>00221-6-003</t>
  </si>
  <si>
    <t>PREGO DE AÇO, 12 X 12, COM CABEÇA, ZINCADO, PACOTE COM 1KG.</t>
  </si>
  <si>
    <t>00221-6-023</t>
  </si>
  <si>
    <t>PREGO DE AÇO, 17 X 27, COM CABEÇA, GALVANIZADO. PACOTE DE 1KG.</t>
  </si>
  <si>
    <t>00221-6-085</t>
  </si>
  <si>
    <t>CORANTE PARA TINTA, FRASCO 50ML. COR A DEFINIR NA AF.</t>
  </si>
  <si>
    <t>Frasco</t>
  </si>
  <si>
    <t>50-02</t>
  </si>
  <si>
    <t>00337-9-004</t>
  </si>
  <si>
    <t>ROLO DE ESPONJA PARA PINTURA, MEDINDO 9CM COM CABO.</t>
  </si>
  <si>
    <t>00329-8-002</t>
  </si>
  <si>
    <t>ROLO DE ESPUMA PARA PINTURA, MEDINDO 23CM COM GARFO.</t>
  </si>
  <si>
    <t>00329-8-004</t>
  </si>
  <si>
    <t>ROLO DE LÃ PARA PINTURA, MEDINDO 15CM, ANTI-GOTA. COM GARFO.</t>
  </si>
  <si>
    <t>ROLO DE LÃ PARA PINTURA, MEDINDO 23CM, ANTI-GOTA. COM GARFO.</t>
  </si>
  <si>
    <t>02586-0-004</t>
  </si>
  <si>
    <t>SOLVENTE AGUARRÁS PARA DILUIÇÃO DE ESMALTE SINTÉTICO, TINTA A ÓLEO E VERNIZES, PARA LIMPEZA DE EQUIPAMENTOS DE PINTURA. FRASCO COM 900ML.</t>
  </si>
  <si>
    <t>Litro</t>
  </si>
  <si>
    <t>THINNER ACRÍLICO, FRASCO COM 900ML.</t>
  </si>
  <si>
    <t>02528-3-004</t>
  </si>
  <si>
    <t>THINNER PARA DILUIÇÃO, 5L.</t>
  </si>
  <si>
    <t>02528-3-001</t>
  </si>
  <si>
    <t>TINTA ACRÍLICA FOSCA, GALÃO 3,6L. LINHA PREMIUM. COR A DEFINIR NA AF. VALIDADE MÍNIMA DE 12 MESES.</t>
  </si>
  <si>
    <t>Galão</t>
  </si>
  <si>
    <t>TINTA ACRÍLICA P/ SINALIZAÇÃO (DEMARCAÇÃO) VIÁRIA, BASE DE RESINA ACRÍLICA, 18L, EMULS. EM ÁGUA, TINTA PARA SINALIZAÇÃO DE RODOVIAS E VIAS URBANAS. CORES A DEFINIR NA AF - AMARELO, AZUL, BRANCA.</t>
  </si>
  <si>
    <t>00350-6-028</t>
  </si>
  <si>
    <t>00350-6-045</t>
  </si>
  <si>
    <t>TINTA ACRÍLICA, SEMI-BRILHO, PREMIUM. GALÃO 3,6L. COR A DEFINIR NA AF. VALIDADE MÍNIMA DE 12 MESES.</t>
  </si>
  <si>
    <t>00350-6-035</t>
  </si>
  <si>
    <t>TINTA ESMALTE, GALÃO COM 3,6L. ESMALTE SINTÉTICO BRILHANTE NA COR A DEFINIR NA AF.</t>
  </si>
  <si>
    <t>02668-9-032</t>
  </si>
  <si>
    <t>TINTA SPRAY FOSCA, NO MINIMO 300ML, COR A DEFINIR NA AF.</t>
  </si>
  <si>
    <t>03989-6-012</t>
  </si>
  <si>
    <t>PINCEL, CERDA PELO SINTÉTICO, MEDIDA 2"</t>
  </si>
  <si>
    <t>00347-6-003</t>
  </si>
  <si>
    <t>PINCEL , CERDA PELO SINTÉTICO, MEDIDA 3"</t>
  </si>
  <si>
    <t>00347-6-004</t>
  </si>
  <si>
    <t>Massa corrida acrílica para uso em superfície externa em alvenaria. Galão (3,6 litros). Validade mínima de 12 meses.</t>
  </si>
  <si>
    <t>02966-1-002</t>
  </si>
  <si>
    <t>03865-2-002</t>
  </si>
  <si>
    <t>339030-24</t>
  </si>
  <si>
    <t>03865-2-004</t>
  </si>
  <si>
    <t>11382-4-002</t>
  </si>
  <si>
    <t>03864-4-001</t>
  </si>
  <si>
    <t>07389-0-010</t>
  </si>
  <si>
    <t>07389-0-012</t>
  </si>
  <si>
    <t>03657-9-011</t>
  </si>
  <si>
    <t>12329-3-001</t>
  </si>
  <si>
    <t>11441-3-011</t>
  </si>
  <si>
    <t>peça</t>
  </si>
  <si>
    <t>04032-0-012</t>
  </si>
  <si>
    <t>04032-0-013</t>
  </si>
  <si>
    <t>00376-0-010</t>
  </si>
  <si>
    <t>Abraçadeira plástica, 30cm, pacote com 100 unidades, na cor preta ou branca. Embalagem com 100 peças, largura 3mm X 30cm de comprimento.</t>
  </si>
  <si>
    <t>Cola adesiva para cano, com pincel aplicador, pote com 175g</t>
  </si>
  <si>
    <t>339030.16</t>
  </si>
  <si>
    <t>Anel de vedação, tipo cera, para vaso sanitário</t>
  </si>
  <si>
    <t>01412-5-013</t>
  </si>
  <si>
    <t>BROCA DE AÇO RÁPIDO, MEDINDO 3mm</t>
  </si>
  <si>
    <t>00285-2-004</t>
  </si>
  <si>
    <t>BROCA DE AÇO RÁPIDO, MEDINDO 6mm</t>
  </si>
  <si>
    <t>Broca de vídea, medindo 9mm</t>
  </si>
  <si>
    <t>Broca de vídea, medindo 12mm</t>
  </si>
  <si>
    <t>00284-4-007</t>
  </si>
  <si>
    <t>Broxa para pintura, rentagular, com cabo, medindo no mínimo 15cm</t>
  </si>
  <si>
    <t>00330-1-008</t>
  </si>
  <si>
    <t> 5</t>
  </si>
  <si>
    <t>Rolo de lã para pintura, medindo 9cm, anti-gota, com garfo.</t>
  </si>
  <si>
    <t>02586-0-002</t>
  </si>
  <si>
    <t>Verniz marítimo incolor, galão com 3,6 litros</t>
  </si>
  <si>
    <t>02585-2-001</t>
  </si>
  <si>
    <t> 2</t>
  </si>
  <si>
    <t>Porta cadeado metálico, zincado,  tamanho mínimo de 2"</t>
  </si>
  <si>
    <t>00325-5-001</t>
  </si>
  <si>
    <t>Cadeado metálico de latão maciço, 30mm</t>
  </si>
  <si>
    <t>00328-0-007</t>
  </si>
  <si>
    <t>339030.28</t>
  </si>
  <si>
    <t xml:space="preserve">Chave tipo phillips, cabo em PVC rígido, haste em cromo vanádio, acabamento niquelado e polido, tamanho 3/16 X 4" </t>
  </si>
  <si>
    <t>Chave tipo phillips, haste em cromo vanádio, acabamento niquelado e polido, tamanho 1/8 X 4"</t>
  </si>
  <si>
    <t>Chave tipo phillips,haste em cromo vanádio, acabamento niquelado e polido, tamanho 1/4 X 4"</t>
  </si>
  <si>
    <t xml:space="preserve">Chave de fenda, cabo em PVC rígido, haste em cromo vanádio, acabamento niquelado e polido, tamanho 3/16 X 4" </t>
  </si>
  <si>
    <t>Chave de fenda, haste em cromo vanádio, acabamento niquelado e polido, tamanho 1/8 X 4"</t>
  </si>
  <si>
    <t>Jogo de chave combinada - Boca/estrela, com 10 peças. Medidas: 6, 7, 8, 10, 11, 13, 14 e 17, 19 e 22mm</t>
  </si>
  <si>
    <t>jogo</t>
  </si>
  <si>
    <t>02508-9-004</t>
  </si>
  <si>
    <t>Chave universal para tubo, tipo sueca, 426mm</t>
  </si>
  <si>
    <t>00272-0-085</t>
  </si>
  <si>
    <t>Picareta em aço fundido, tipo larga, com cabo de madeira de 90cm</t>
  </si>
  <si>
    <t>07772-0-001</t>
  </si>
  <si>
    <t>00354-9-021</t>
  </si>
  <si>
    <t>00354-9-133</t>
  </si>
  <si>
    <t>00354-9-134</t>
  </si>
  <si>
    <t>00354-9-499</t>
  </si>
  <si>
    <t>TUBO PLÁSTICO, PVC, PARA ÁGUA, 75mm, barra com 6 metros</t>
  </si>
  <si>
    <t>00354-9-036</t>
  </si>
  <si>
    <t>00354-9-067</t>
  </si>
  <si>
    <t>00354-9-089</t>
  </si>
  <si>
    <t>00354-9-029</t>
  </si>
  <si>
    <t>00354-9-353</t>
  </si>
  <si>
    <t>00354-9-357</t>
  </si>
  <si>
    <t>00354-9-024</t>
  </si>
  <si>
    <t>Fechadura interna cromada 40mm, com 2 chaves</t>
  </si>
  <si>
    <t>10228-8-011</t>
  </si>
  <si>
    <t>Fechadura tubular para divisória, com maçaneta e 3 chaves, tamanho 90mm, na cor branco, em zamak</t>
  </si>
  <si>
    <t>10228-8-015</t>
  </si>
  <si>
    <t>Disco de corte diamantado para makita, 110mm</t>
  </si>
  <si>
    <t>Arco de serra manual, fixo, 12 polegadas</t>
  </si>
  <si>
    <t>09110-3-005</t>
  </si>
  <si>
    <t>Bucha plástica para fixação, de nylon, tamanho 5. Pacote com 100 unidades</t>
  </si>
  <si>
    <t>pacocte</t>
  </si>
  <si>
    <t>Bucha plástica para fixação, de nylon, tamanho 6. Pacote com 100 unidades</t>
  </si>
  <si>
    <t>pacote</t>
  </si>
  <si>
    <t>00218-6-002</t>
  </si>
  <si>
    <t>00291-7-011</t>
  </si>
  <si>
    <t>0291-7-030</t>
  </si>
  <si>
    <t>10051-0-002</t>
  </si>
  <si>
    <t>07518-3-030</t>
  </si>
  <si>
    <t>07518-3-066</t>
  </si>
  <si>
    <t>7518-3 077</t>
  </si>
  <si>
    <t>Fita Dupla Face Siliconada,  transparente, para ambiente interno, forte adesão a diversas superfícies, compensação à dilatação térmica, atenuação contra vibrações, resistência a solventes. Tamanho mínimo: 12 mm x 20 m.</t>
  </si>
  <si>
    <t>Torneira de metal Cromada, lavatorio, 1/2 , TORNEIRA DE METAL, CROMADA, LAVATORIO, 1/2,de pressão para lavatório, com fechamento automático, que permita substituição de reparo (Modelo referencia Compact Pressmatic/ Docol)</t>
  </si>
  <si>
    <t>Caixa</t>
  </si>
  <si>
    <t>02636-0-268</t>
  </si>
  <si>
    <t>38-03</t>
  </si>
  <si>
    <t>449052.39</t>
  </si>
  <si>
    <t>00423-5-024</t>
  </si>
  <si>
    <t>02638-7-025</t>
  </si>
  <si>
    <t>00282-8-005</t>
  </si>
  <si>
    <t>54-09</t>
  </si>
  <si>
    <t>00195-3-085</t>
  </si>
  <si>
    <t>63-09</t>
  </si>
  <si>
    <t>12252-1-001</t>
  </si>
  <si>
    <t>00381-6-066</t>
  </si>
  <si>
    <t>00354-9-097</t>
  </si>
  <si>
    <t>00354-9-336</t>
  </si>
  <si>
    <t>00354-9-066</t>
  </si>
  <si>
    <t>00354-9-090</t>
  </si>
  <si>
    <t>00354-9-395</t>
  </si>
  <si>
    <t>00354-9-095</t>
  </si>
  <si>
    <t>00354-9-297</t>
  </si>
  <si>
    <t>00354-9-093</t>
  </si>
  <si>
    <t>00354-9-810</t>
  </si>
  <si>
    <t>00354-9-295</t>
  </si>
  <si>
    <t>339030.26</t>
  </si>
  <si>
    <t>08555-3-007</t>
  </si>
  <si>
    <t>44-04</t>
  </si>
  <si>
    <t>02473-2-006</t>
  </si>
  <si>
    <t>02487-2-001</t>
  </si>
  <si>
    <t>00451-0-001</t>
  </si>
  <si>
    <t>57-05</t>
  </si>
  <si>
    <t>02986-6-088</t>
  </si>
  <si>
    <t>339030.44</t>
  </si>
  <si>
    <t>449052.38</t>
  </si>
  <si>
    <t>0227-5-140</t>
  </si>
  <si>
    <t>45-04</t>
  </si>
  <si>
    <t>03336-7-042</t>
  </si>
  <si>
    <t>02986-6-054</t>
  </si>
  <si>
    <t>57-04</t>
  </si>
  <si>
    <t>12262-9-021</t>
  </si>
  <si>
    <t>63-04</t>
  </si>
  <si>
    <t>06570-6-004</t>
  </si>
  <si>
    <t>449052.40</t>
  </si>
  <si>
    <t>63-05</t>
  </si>
  <si>
    <t>12210-6-020</t>
  </si>
  <si>
    <t>339030.11</t>
  </si>
  <si>
    <t>04990-5-004</t>
  </si>
  <si>
    <t>02773-1-006</t>
  </si>
  <si>
    <t>12338-2-012</t>
  </si>
  <si>
    <t>449052.34</t>
  </si>
  <si>
    <t>00323-9-010</t>
  </si>
  <si>
    <t>07298-2-044</t>
  </si>
  <si>
    <t>07298-2-045</t>
  </si>
  <si>
    <t>00450-2-003</t>
  </si>
  <si>
    <t>02588-7-009</t>
  </si>
  <si>
    <t>02530-5-013</t>
  </si>
  <si>
    <t>48-07</t>
  </si>
  <si>
    <t>02639-5-002</t>
  </si>
  <si>
    <t>15-05</t>
  </si>
  <si>
    <t>12270-0-012</t>
  </si>
  <si>
    <t>31-04</t>
  </si>
  <si>
    <t>03811-3-005</t>
  </si>
  <si>
    <t>07389-0-025</t>
  </si>
  <si>
    <t>00363-8-005</t>
  </si>
  <si>
    <t>06951-5-005</t>
  </si>
  <si>
    <t>26-02</t>
  </si>
  <si>
    <t>26-01</t>
  </si>
  <si>
    <t>28-02</t>
  </si>
  <si>
    <t>449052.04</t>
  </si>
  <si>
    <t>449052.28</t>
  </si>
  <si>
    <t>57-01</t>
  </si>
  <si>
    <t>339030.27</t>
  </si>
  <si>
    <t xml:space="preserve">Unidade  </t>
  </si>
  <si>
    <t>31-07</t>
  </si>
  <si>
    <t>Lata</t>
  </si>
  <si>
    <t>Kit</t>
  </si>
  <si>
    <t>39-06</t>
  </si>
  <si>
    <t>03085-6-003</t>
  </si>
  <si>
    <t>309030.25</t>
  </si>
  <si>
    <t>rolo</t>
  </si>
  <si>
    <t xml:space="preserve">Unidade </t>
  </si>
  <si>
    <t>unidade</t>
  </si>
  <si>
    <t>tira</t>
  </si>
  <si>
    <t>05761-4-002</t>
  </si>
  <si>
    <t>00365-4-002</t>
  </si>
  <si>
    <t>02612-3-009</t>
  </si>
  <si>
    <t>FACA RETA DESENCAPADORA ISOLADA 1000V, Lâmina em aço especial, cabo e capa em polímero anti-chamas, na cor vermelha, padrão Gedore. Lâmina reta e resistente, com tratamento térmico;  Indicada para cortar e descascar cabos.;  Acompanha uma capa para proteger a lâmina;  Com revestimento produzido por injeção, propiciando isolação até 1000  V, conforme norma NBR 9699</t>
  </si>
  <si>
    <t>KIT Alicate Crimpador Prensa Terminais Com 1200 Pcs Tubolar 0,5 Até 10mm²</t>
  </si>
  <si>
    <t xml:space="preserve"> 01678 - 0 001</t>
  </si>
  <si>
    <t>Espaçador e nivelador para piso 4,0 mm, pacote com 100 unidades (Material:Polipropileno; Tipo de piso:Porcelanato e cerâmico; Espessura do espaçador:4,0 mm; Espessura do piso:5 mm a 15 mm; Cor do espaçador:Branco ou Preto). Modelo de referência VONDER.</t>
  </si>
  <si>
    <t>m²</t>
  </si>
  <si>
    <t>339030.24 </t>
  </si>
  <si>
    <t>41-01</t>
  </si>
  <si>
    <t>01715-9-002</t>
  </si>
  <si>
    <t>Tupia 6mm, 710 Watts RT0700C, 220V</t>
  </si>
  <si>
    <t>01542-3-006</t>
  </si>
  <si>
    <t>Pinador Pneumático, comprimento 15 a 50mm, Tipo "F" calibragem 18, Capacidade: 100 pinos, Porta de exaustão multidirecional em 360 (Graus), punho emborrachado, 220V.</t>
  </si>
  <si>
    <t>11046-9-002</t>
  </si>
  <si>
    <t>Trena Digital 40M Fita Métrica 5M Multifuncional 3 em Visor LCD Linha Premium</t>
  </si>
  <si>
    <t>Chapa de compensado Naval 10mm, cor crua, dimensões 2,2mx1,6m</t>
  </si>
  <si>
    <t>Chapa de compensado Naval 3,5 mm, cor crua, dimensões 2,2mx1,6m</t>
  </si>
  <si>
    <t>Cola branca extra forte de fácil aplicação, de PVA com secagem transparente, para colagens de alto desempenho. Volume 01 Litro.</t>
  </si>
  <si>
    <t>Cola adesivo para madeira, resistência profissional, uso interno, secagem rápida, limpeza com água, atóxica, quantidade mínima de adesivo 195 g/m2 PRESSÃO requerida. Embalagem 1,05Kg.</t>
  </si>
  <si>
    <t>00381-6-017</t>
  </si>
  <si>
    <t>Folha de lixa para madeira grão 120MP</t>
  </si>
  <si>
    <t>00283-6-016</t>
  </si>
  <si>
    <t>Folha de lixa para madeira grão 150MP</t>
  </si>
  <si>
    <t>Folha de lixa para madeira grão 180MP</t>
  </si>
  <si>
    <t>Kit 5 discos de lixa 5” lixadeira Roto Orbital Grão 120, com velcro, 08 orifícios, Largura 14 cm.</t>
  </si>
  <si>
    <t>00283-6-021</t>
  </si>
  <si>
    <t>Kit 5 discos de lixa 5” lixadeira Roto Orbital Grão 150, com velcro, 08 orifícios, Largura 14 cm.</t>
  </si>
  <si>
    <t>Kit com 04 grampos de aperto rápido 24 Pol, Material: Poliamida e aço; Profundidade da garganta: 24'' (60cm); 9-1/4'' - 32-7/8'' (235mm - 835mm) 3-5/8'' (92mm).</t>
  </si>
  <si>
    <t>11844-3-013</t>
  </si>
  <si>
    <t>Kit com 04 grampos de aperto rápido, 15cm, 6 Pol, Capacidade de expansão: 7-7/8"-13-3/8" (200mm-340mm), Profundidade da garganta: 3-3/16" (81mm)</t>
  </si>
  <si>
    <t>Jogo de brocas para madeira 3-10mm, com 08 peças</t>
  </si>
  <si>
    <t>28-03</t>
  </si>
  <si>
    <t>07647-3-011</t>
  </si>
  <si>
    <t>Kit Lamina Serra Tico Tico com 14 peças para madeira e metal</t>
  </si>
  <si>
    <t>Lâmina para serra fita – SFM 370 c/1712 mm</t>
  </si>
  <si>
    <t>28-05</t>
  </si>
  <si>
    <t>07356-3-004</t>
  </si>
  <si>
    <t>Lâmina para serra fita – SFM 750 c/2240 mm</t>
  </si>
  <si>
    <t>Lixa de cinta para lixadeira combinada 152 x 1220 mm, Lc-69, kit com 10 unidades</t>
  </si>
  <si>
    <t>00283-6-110</t>
  </si>
  <si>
    <t>Serrote Japonês Duplo Dente 150mm</t>
  </si>
  <si>
    <t>Suporte Sextavado para Serra Copo Bi-metal Acima de 30mm</t>
  </si>
  <si>
    <t>Esquadro regua transferidor feito de liga de alumínio, triangular com escala de transferidor 0-90, usado como guia de serra para medições de ângulo e cortes.</t>
  </si>
  <si>
    <t>00278-0-008</t>
  </si>
  <si>
    <t>Fluxo pasta/pastoso  de solda; kit com 3 unidades; seringa 10g; rma 223</t>
  </si>
  <si>
    <t>26-09</t>
  </si>
  <si>
    <t>00616-5-003</t>
  </si>
  <si>
    <t>Fluxo de Solda 250ml, incolor; Densidade (@20°C, g/cm³): 0,802 ~ 0,812 g/cm³; Sólidos não voláteis( % Peso): 1,0 ± 0,5; Índice de Acidez (mg KOH/g): 15 ± 2; Sem halogênios, agua e metanol.</t>
  </si>
  <si>
    <t xml:space="preserve">Suporte para Placa Ferro De Solda; com lupa; iluminação led; a pilha; Aumento: 3D+8D (Bifocal); garras com eixos flexíveis; não acompanha as pilhas; modelo de referência: Solver SLP-100 </t>
  </si>
  <si>
    <t>03751-6-008</t>
  </si>
  <si>
    <t>Testador de Baterias - Tensão do sistema: 12 Volts; Resultado do teste: bom, recarregar ou substituir; Capacidade: informações de CCA, DIN, EN e IEC de no máximo 2000A; Valor da resistência interna da bateria (mΩ); Vida útil da bateria em porcentagem (%); Teste de bateria (dentro e fora do carro) e outras funções adicionais; Teste do sistema de capacidade de partida; Teste do sistema de carga; Teste de oscilação do alternador em formato de onda; Registre e reproduza os resultados dos testes; Display: tela retroiluminada (LCD). Modelo de referência: Flach TBF2000</t>
  </si>
  <si>
    <t>Mini soprador de pó, recarregavel. Velocidade de 45 mil RPMs, ou superior. Acompanha cabo de carregamento, bocal fino e bocal com escova, formato de pistola, acinamento por "gatilho", iluminação LED.</t>
  </si>
  <si>
    <t>Solda em pasta Amaoe M10 183 Graus 50g</t>
  </si>
  <si>
    <t>Jogo de Fusíveis com 25 Peças, vidro, 5A, 250v</t>
  </si>
  <si>
    <t>Numeração</t>
  </si>
  <si>
    <t xml:space="preserve">VASO SANITÁRIO CAIXA ACOPLADA, formato oval, duplo acionamento com capacidade para 3 e 6 litros, dimensões aproximadas de 74 cm de altura, 62 cm de profundidade e 37 cm de largura. Cor branca. Marca e modelos referência: Deca Izy, Celite Eco Plus, Celite Saveiro, Incepa Zip, ou superiores. </t>
  </si>
  <si>
    <t>VASO SANITÁRIO EM CERAMICA, CONVENCIONAL. Cor branca, formato oval. Dimensões aproximadas de 40 cm de altura, 39 cm de largura e 50 cm de profundidade. Marca e modelos referência Deca Izy, Celite Saveiro, Incepa Zip, ou superiores</t>
  </si>
  <si>
    <r>
      <t xml:space="preserve">TINTA ACRÍLICA, </t>
    </r>
    <r>
      <rPr>
        <sz val="11"/>
        <rFont val="Calibri"/>
        <family val="2"/>
        <scheme val="minor"/>
      </rPr>
      <t>GALÃO</t>
    </r>
    <r>
      <rPr>
        <sz val="11"/>
        <color theme="1"/>
        <rFont val="Calibri"/>
        <family val="2"/>
        <scheme val="minor"/>
      </rPr>
      <t xml:space="preserve"> DE 18L, PARA USO EXTERNO,  LIMPEZA FÁCIL. LINHA PREMIUM. ACABAMENTO SEMI-BRILHO. COR A DEFINIR NA AF. VALIDADE MÍNIMA DE 12 MESES.</t>
    </r>
  </si>
  <si>
    <r>
      <t xml:space="preserve">TINTA ACRÍLICA, PARA PISO E ACIMENTADOS, COR CINZA, </t>
    </r>
    <r>
      <rPr>
        <sz val="11"/>
        <rFont val="Calibri"/>
        <family val="2"/>
        <scheme val="minor"/>
      </rPr>
      <t>GALÃO</t>
    </r>
    <r>
      <rPr>
        <sz val="11"/>
        <color theme="1"/>
        <rFont val="Calibri"/>
        <family val="2"/>
        <scheme val="minor"/>
      </rPr>
      <t xml:space="preserve"> DE 18L, TINTA PISO PARA CIMENTADO, ACABAMENTO LISO. COR CONCRETO. VALIDADE MÍNIMA DE 12 MESES.</t>
    </r>
  </si>
  <si>
    <r>
      <t xml:space="preserve">Roda de borracha, com rodízio pneumático </t>
    </r>
    <r>
      <rPr>
        <b/>
        <sz val="11"/>
        <color rgb="FF000000"/>
        <rFont val="Calibri"/>
        <family val="2"/>
      </rPr>
      <t>fixo</t>
    </r>
    <r>
      <rPr>
        <sz val="11"/>
        <color rgb="FF000000"/>
        <rFont val="Calibri"/>
        <family val="2"/>
      </rPr>
      <t>, com pneu 2.50</t>
    </r>
  </si>
  <si>
    <r>
      <t>Roda de borracha, com rodízio pneumático</t>
    </r>
    <r>
      <rPr>
        <b/>
        <sz val="11"/>
        <color rgb="FF000000"/>
        <rFont val="Calibri"/>
        <family val="2"/>
      </rPr>
      <t xml:space="preserve"> giratório</t>
    </r>
    <r>
      <rPr>
        <sz val="11"/>
        <color rgb="FF000000"/>
        <rFont val="Calibri"/>
        <family val="2"/>
      </rPr>
      <t xml:space="preserve">, com pneu 2.50 </t>
    </r>
  </si>
  <si>
    <t xml:space="preserve">Alicate Crimpador RJ-45,  tipo  macho,  executa  a  inserção  das  garras  de  contato  do  conector  RJ-45macho  e  aciona  o  prensa-cabo.  Permite  a  conectorização  de  conectores  RJ-45  macho  CAT.5e,  CAT.5e (blindado) e CAT.6 </t>
  </si>
  <si>
    <t>LOTE</t>
  </si>
  <si>
    <t xml:space="preserve">Caixa de descarga completa externa com acionamento com corda antifungo. Cor branca. Conexão entrada e saída de 1/2". Capacidade de 9 litros. Para vaso sanitário de 6 a 9 litros. Fixação na parede. Acompanha kit de parafusos para instalação. Medidas aproximadas: 290mm altura, 160mm largura, 360mm comprimento. </t>
  </si>
  <si>
    <t xml:space="preserve">Conexão para água, ADAPTADOR CURTO SOLDÁVEL 40 X 1. 1/2" </t>
  </si>
  <si>
    <t>ENGATE PLÁSTICO FLEXIVEL 1/2", com 60cm de comprimento</t>
  </si>
  <si>
    <t>Conexão para água, JOELHO 45° SOLDÁVEL 60mm</t>
  </si>
  <si>
    <t>Conexão para esgoto, JOELHO 90° COM ANEL 40 X 1.1/2"</t>
  </si>
  <si>
    <t>Conexão para água, JOELHO 90° SOLDÁVEL 25mm</t>
  </si>
  <si>
    <t>Conexão para água, JOELHO 90° SOLDÁVEL 60mm</t>
  </si>
  <si>
    <t>Conexão para água, LUVA DE CORRER 100mm</t>
  </si>
  <si>
    <t>Conexão para água, LUVA SIMPLES SOLDÁVEL 25mm</t>
  </si>
  <si>
    <t>Conexão para água, ADAPTADOR SOLDÁVEL CURTO 32mm X 1"</t>
  </si>
  <si>
    <t xml:space="preserve">Conexão para água, ADAPTADOR SOLDÁVEL CURTO 50mm X 1.1/2" </t>
  </si>
  <si>
    <t>Conexão para água, PLUG ROSCÁVEL 1/2"</t>
  </si>
  <si>
    <t>Conexão para água, TAMPÃO ROSCÁVEL 1/2"</t>
  </si>
  <si>
    <t>Conexão para água, TAMPÃO SOLDÁVEL 1/2"</t>
  </si>
  <si>
    <t>Conexão para água, UNIÃO SOLDÁVEL 32mm</t>
  </si>
  <si>
    <t>TUBO PLÁSTICO, PVC, PARA ÁGUA, 25mm, barra com 6 metros</t>
  </si>
  <si>
    <t>TUBO PLÁSTICO, PVC, PARA ÁGUA, 32mm, barra com 6 metros</t>
  </si>
  <si>
    <t>Conexão para água, LUVA 25mm X 1/2" redução soldável bucha latão</t>
  </si>
  <si>
    <t>Conexão para água, LUVA SIMPLES de correr, tamanho 1/2</t>
  </si>
  <si>
    <t>Conexão para água, LUVA SIMPLES de correr, tamanho 3/4</t>
  </si>
  <si>
    <t>Conexão para água, LUVA SIMPLES SOLDÁVEL 32mm</t>
  </si>
  <si>
    <t>Conexão para água, LUVA SIMPLES SOLDÁVEL 40mm</t>
  </si>
  <si>
    <t>Conexão para água, LUVA SIMPLES SOLDÁVEL 50mm</t>
  </si>
  <si>
    <t>Conexão para água, LUVA solda/rosca 32mm X 1"</t>
  </si>
  <si>
    <t>Conexão para água, LUVA solda/rosca 50mm X 1.1/2"</t>
  </si>
  <si>
    <t>Conexão para água, nipel medindo 1.1/2</t>
  </si>
  <si>
    <t>Conexão para água, plug roscável 1"</t>
  </si>
  <si>
    <t>Conexão para água, tampão 32mm soldável</t>
  </si>
  <si>
    <t>Conexão para água, tampão 60mm soldável</t>
  </si>
  <si>
    <t>Conexão para água, registro esfera 32mm soldável</t>
  </si>
  <si>
    <t>Conexão para água, registro esfera 50mm soldável</t>
  </si>
  <si>
    <t>Conexão para água, TEE soldável 25mm</t>
  </si>
  <si>
    <t>Conexão para água, TEE soldável 32mm</t>
  </si>
  <si>
    <t>Conexão para água, TEE soldável 40mm</t>
  </si>
  <si>
    <t>Conexão para água, curva 90° soldável 25mm</t>
  </si>
  <si>
    <t>Conexão para água, joelho 90° em pvc 50mm</t>
  </si>
  <si>
    <t>Conexão para água, joelho soldável 90° 40mm</t>
  </si>
  <si>
    <t>Conexão para esgoto, joelho 90° em pvc 50mm</t>
  </si>
  <si>
    <t>Conexão para esgoto, luva de 50mm</t>
  </si>
  <si>
    <t>Conexão para esgoto,TEE em PVC 100mm</t>
  </si>
  <si>
    <t xml:space="preserve">Conexão para água, registro esfera 60mm soldável. </t>
  </si>
  <si>
    <t>Conexão para água, luva de pvc soldável com rosca 40mm X 1.1/4"</t>
  </si>
  <si>
    <t xml:space="preserve">Conexão para água, luva soldável com rosca para água, 25mm x 3/4" </t>
  </si>
  <si>
    <t>Conexão para esgoto, CAP de 100mm em pvc</t>
  </si>
  <si>
    <t xml:space="preserve">Conexão para esgoto, CAP de 150mm em pvc </t>
  </si>
  <si>
    <t xml:space="preserve">Conexão para esgoto, junção em Y de 100mm em pvc </t>
  </si>
  <si>
    <t>Conexão para esgoto, junção em Y de 150mm em pvc</t>
  </si>
  <si>
    <t xml:space="preserve">Conexão para esgoto, luva de 100mm em pvc </t>
  </si>
  <si>
    <t xml:space="preserve">Conexão para esgoto, luva de 150mm em pvc </t>
  </si>
  <si>
    <t>Conexão para esgoto, luva de correr de 150mm em pvc</t>
  </si>
  <si>
    <t>Conexão para esgoto, TEE de 150mm em pvc</t>
  </si>
  <si>
    <t xml:space="preserve">Conexão para esgoto, joelho de 100mm X 45° em pvc </t>
  </si>
  <si>
    <t>Conexão para esgoto, joelho de 100mm X 90° em pvc</t>
  </si>
  <si>
    <t xml:space="preserve">Conexão para esgoto, joelho de 150mm X 45° em pvc </t>
  </si>
  <si>
    <t xml:space="preserve">Conexão para esgoto, joelho de 150mm X 90° em pvc </t>
  </si>
  <si>
    <t>Alicate de bico meia cana reto em aço cromo vanádio, 6 polegadas, cabo com isolamento elétrico</t>
  </si>
  <si>
    <t>BROCA DE AÇO RÁPIDO, MEDINDO 2mm</t>
  </si>
  <si>
    <t>BROCA DE AÇO RÁPIDO, MEDINDO 4mm</t>
  </si>
  <si>
    <t>BROCA DE AÇO RÁPIDO, MEDINDO 5mm</t>
  </si>
  <si>
    <t>BROCA DE AÇO RÁPIDO, MEDINDO 8mm</t>
  </si>
  <si>
    <t>BROCA DE VIDEA, MEDINDO 10mm</t>
  </si>
  <si>
    <t>BROCA DE VIDEA, MEDINDO 4mm</t>
  </si>
  <si>
    <t>BROCA DE VIDEA, MEDINDO 5mm</t>
  </si>
  <si>
    <t>BROCA DE VIDEA, MEDINDO 6mm</t>
  </si>
  <si>
    <t>BROCA DE VIDEA, MEDINDO 7mm</t>
  </si>
  <si>
    <t>BROCA DE VIDEA, MEDINDO 8mm</t>
  </si>
  <si>
    <t xml:space="preserve">Broca SDS Plus curta vidia 6mm </t>
  </si>
  <si>
    <t xml:space="preserve">Broca SDS Plus vidia 8mm, 8 x 260mm 
</t>
  </si>
  <si>
    <t xml:space="preserve">Broca SDS Plus vidia 10mm, 10 x 260mm </t>
  </si>
  <si>
    <t>Disco de Serra Circular 184mm 24 dentes. Medida: 7.1/4” (184 x 2.2 / 1.4 x 20mm)</t>
  </si>
  <si>
    <t xml:space="preserve">Jogo 100 peças, composto por chaves de Fenda, Phillips, Torx,  Precisão (10 bits fenda, 10 bits phillips, 10 bits pozidrive, 15 bits hexalobular, 15 bits allen, todos com encaixes de 1/4"; 2 chaves tipo Z , 8 chaves de fenda, 9 chaves phillips, 6 chaves hexalobulares, 2 chaves de precisão phillips, 2 chaves de precisão fenda, 04 chaves de precisão hexalobular, 1 cabo adaptador para bits, 6 soquetes encaixe sextavado de 1/4", material fabricado em em aço cromo vanádio. Modelo referencia Vonder, Mod 3072100000.
</t>
  </si>
  <si>
    <t xml:space="preserve">Jogo de Bits com 25 peças, com estojo para armazenamento dos bits e com formato que permita utilização dos bits, funcionando como uma chave de fenda/phillips (kit com: 1 Adaptador magnético para bits; 6 Fenda: 4 (2) - 6 (2) - 7 (2) mm; 6 Philips: PH1 (2) - PH2 (2) - PH3 (2); 6 Pozidriv: PZ1 (2x) - PZ2 (2) - PZ3 (2); 6 Torx: T20 (2) - T25 (2) - T30 (2). </t>
  </si>
  <si>
    <t xml:space="preserve">Jogo de Ponteiro e Talhadeira, encaixe SDS, com 05 peças, acompanhando maleta, com 02 Ponteiro 250mm, 02 Talhadeira 20x250mm, 01 Talhadeira larga 40x250mm, 01 Maleta de alumínio.
</t>
  </si>
  <si>
    <t xml:space="preserve">Jogo com 35 fresas, acondicionadas em maleta de Aluminio, para Tupia com pinça de 6mm. Peso aproximado do kit 1,7Kg. Modelo referencia CHARBS - 00024 
</t>
  </si>
  <si>
    <t xml:space="preserve">Lâmina de Serra Fita FB-1/2"x14" Rolo de 30 Metros
</t>
  </si>
  <si>
    <t>JOGO CHAVE COMBINADA CATRACA ARTICULADA COM 08 PEÇAS (08 A 19MM), FABRICADAS EM AÇO CROMO VANÁDIO .</t>
  </si>
  <si>
    <t>Tinta Antiferrugem, linha premium, lata 900ml</t>
  </si>
  <si>
    <t xml:space="preserve">Brita número 2 </t>
  </si>
  <si>
    <t xml:space="preserve">Cinta de lixa 100 mm x 915 mm G 80 com 5 peças
</t>
  </si>
  <si>
    <t>CUBA OVAL NA COR BRANCA DE EMBUTIR, PARA BANHEIRO- MEDIDAS APROXIMADAS 40 X 35 cm</t>
  </si>
  <si>
    <t>CIMENTO COLA, AC3, SACA DE 20kg</t>
  </si>
  <si>
    <t>CIMENTO COLA, AC2, SACA DE 20kg</t>
  </si>
  <si>
    <t xml:space="preserve">TALHADEIRA DE AÇO MASTER REDONDA 3/4×12 COM EMPUNHADURA </t>
  </si>
  <si>
    <t xml:space="preserve">TESOURA DE CHAPA 10" TIPO AVIAÇÃO ESQUERDO E RETO </t>
  </si>
  <si>
    <t>Serrote profissional, 18”. Lâmina de aço temperado, com cabo de madeira. Comprimento total do serrote de aproximadamente 50cm. Com 06 a 08 dentes por polegada</t>
  </si>
  <si>
    <t>Facão para mato, em aço carbono. Cabo plástico. Polegadas: 18 polegadas</t>
  </si>
  <si>
    <t>Foice para jardinagem em aço carbono. Revestida de pintura eletrostática com proteção contra oxidação. Cabo em madeira de aproximadamente 100cm</t>
  </si>
  <si>
    <t xml:space="preserve">TORQUÊS 10″ ARMADOR </t>
  </si>
  <si>
    <t xml:space="preserve">Brita tamanho 4 </t>
  </si>
  <si>
    <t>Estilete de corte de precisão, corpo em plástico reforçado revestido com borracha termoplástica, com guia metálica, botão parafuso "giratório”, largura da lâmina: 18mm; com lâmina segmentada em 14 partes.</t>
  </si>
  <si>
    <t xml:space="preserve">LÁPIS PARA CARPINTEIRO GRAFITE de 175mm </t>
  </si>
  <si>
    <t xml:space="preserve">Colher pedreiro reta em aço carbono, 8 polegadas, com cabo de madeira </t>
  </si>
  <si>
    <t>PARAFUSADEIRA FURADEIRA, com impacto. Mínimo de 18V. Bateria de lítio. Acompanhar 2 baterias e maleta plástica. Carregador rápido e Bivolt. Torque de até 50Nm. Gatilho de controle de velocidade. Rotação reversível. Pelo menos 1800 r.p.m. Uso profissional.  Modelo referência: Bosh GSB.</t>
  </si>
  <si>
    <t>Parafusadeira de Precisão 3.7V Tipo Caneta; Acompanha: 01 Estojo com magnetizador/desmagnetizador; 01 Cabo para carregamento (USB); 02 Bits estrela: P2, P5; 01 Bits triângulo 3.0; 02 Bits Allen: 1.5mm, 2mm; 05 Bits Phillips: PH0000, PH000, PH00, PH0, PH1; 03 Bits fenda: 1.5mm, 2mm, 2.5mm; 03 Bits hexalobular: T2, T3, T4; 03 Bits hexalobular com furo: T5, T6, T8; 01 Bits Y 0.6 - Modelo de referência: 6001003700 VONDER</t>
  </si>
  <si>
    <t>Piso Cerâmico Externo cor a definir,  58 cm x 58cm, antiderrapante,  de primeira qualidadeou retificado.</t>
  </si>
  <si>
    <t>Cabo de madeira para enxada, acabamento encerado com cunha, bitola do cabo: 3,5mm e comprimento 150mm de altura (medidas aproximadas)</t>
  </si>
  <si>
    <t>ESPÍCULA ESPANTA POMBO. KIT COM 10 PEÇAS COM APROXIMADAMENTE 30 CM DE COMPRIMENTO E 10 CM DE ALTURA CADA UMA. MATERIAL PLÁSTICO OU METAL</t>
  </si>
  <si>
    <t>Podão Serrote Podador de Galhos Altos (Haste Telescópico, de alumínio, 3 Metros e Tesoura De Poda Aérea). Modelo de referência: Tramontina 78380681</t>
  </si>
  <si>
    <t>Piso Cerâmico "A" 43x43 (cm) – Espessura de 6,70mm - cinza claro – acabamento acetinado – antiderrapante – Caixa com no mínimo 11 peças e 2,06m²</t>
  </si>
  <si>
    <t>Cola de contato de aplicação por pincel para piso tátil 2,85kg utilizada para colagem de piso tátil, em pisos regulares. Deve Colar em média 65 pisos. Material: a base de borrachas sintéticas. Aplicação: pincel. Peso: 2,85kg.</t>
  </si>
  <si>
    <t>Toldo em policabornato, com no mínimo 1,50mx0,30m, com placas de policabornato e mãos francesas com hastes em ABS anticorrosivas, com perfis de acabamento frontal e traseiro, com buchas e parafusos para fixação, com filtro raios UV. Cor Cinza Claro.</t>
  </si>
  <si>
    <t>CHAPA DE MDF, COR A ESCOLHER, TAMANHO (A X L) 2750 X 1830MM, ESPESSURA 15MM, PESO 54 KG, MADEIRA EUCALIPTO, ACABAMENTO REVESTIDO, GARANTIA 6 MESES, CERTIFICAÇÃO ECO</t>
  </si>
  <si>
    <t>Furadeira de Impacto Industrial.  - empunhadura lateral de 360 graus. 220v. Potência: 1100W. - RPM: 0 a 1.200/0 a 3.500. - Mandril: 1/2" (13 mm). Modelo de referência: DWD520 DeWalt</t>
  </si>
  <si>
    <t>Detector de materiais. Display iluminado. Alta sensibilidade, detecta até 12cm de profundidade. Detecta materiais diversos, como cabos energizados, madeira e metal. Acompanha saco de proteção. Atestado de calibração. Modelo referência: Bosh GMS 120.</t>
  </si>
  <si>
    <t xml:space="preserve">TÁBUA EM MADEIRA DE ANGELIM PEDRA - PLAINADA - MEDIDA 2,5CM X 15CM X 6M. </t>
  </si>
  <si>
    <t>TÁBUA EM MADEIRA DE ANGELIM PEDRA - PLAINADA - MEDIDA 2,5CM X 30CM X 6M.</t>
  </si>
  <si>
    <t xml:space="preserve">CAIBRO EM MADEIRA DE ANGELIM PEDRA - PLAINADO - MEDIDA 5CM X 10CM X 6M. </t>
  </si>
  <si>
    <t xml:space="preserve">Trena Longa em Fibra de Vidro Caixa Aberta, 100 metros </t>
  </si>
  <si>
    <t>Trena 10m, comprimento 10 metros, fita em aço com pintura antirreflexo, numeração contínua e graduação em milímetros/polegadas, com retorno automático e trava da fita, com estojo anatômico, alça em nylon e presilha para cinto.</t>
  </si>
  <si>
    <t xml:space="preserve">Trena Digital. Faixa de medição até 80m. Bateria de lítio. Unidades de medição: m/cm/mm. Capacidade de memória. Proteção contra pó e projeções de água. Garantia mínima de 3 meses. Com bolsa de proteção. Modelo referência: Medidor de distância a laser GLM 80 Bosh. </t>
  </si>
  <si>
    <t>Bomba submersa de no mínimo 700 watts para água suja, 220V - 2 anos de garantia. Deve compor o equipamento a fiação para alimentação e mangueira transparente de no mínimo 5 metros.</t>
  </si>
  <si>
    <t>BOMBA SUBMERSA VIBRATÓRIA PARA POÇO TIPO SAPO, FREQUÊNCIA: 60HZ, VOLTAGEM: 220V, SAÍDA DE RECALQUE: 3/4''POL, POTÊNCIA MÍNIMA: 300WATTS .</t>
  </si>
  <si>
    <t xml:space="preserve">CINTA DE ELEVAÇÃO DE CARGA COM CATRACA ATÉ 5 TONELADAS 50MM X 9 METROS </t>
  </si>
  <si>
    <t xml:space="preserve">CINTA DE ELEVAÇÃO DE CARGA COM CATRACA ATÉ 2 TONELADAS 50MM X 9 METROS </t>
  </si>
  <si>
    <t xml:space="preserve">CINTA DE ELEVAÇÃO DE CARGA COM CATRACA ATÉ 2 TONELADAS 35MM X 5 METROS </t>
  </si>
  <si>
    <t xml:space="preserve">CAVADEIRA LIGHT/ TUBULÃO COM BICO DE TUCANO 1,80m </t>
  </si>
  <si>
    <t>ESPATULA LISA COM CABO DE MADEIRA 12cm aproximadamente</t>
  </si>
  <si>
    <t xml:space="preserve">Chave de Phillips 1/8 x 6 . CHAVE PHILLIPS ISOLADA  Crusada  (Phillips)  modelo:  Crusada  (Phillips),  tamanho:  3x150mm  (1/8x6"),  haste  em  aço  cromovanádio  temperada.  Ponta  fosfatizada.  Cabo  em  PVC.  Isolação  de  1000  V  c.  a.  Produto  deve  estar  em conformidade com a NBR9699 e NR10. DIN ISO 8764. </t>
  </si>
  <si>
    <t>Bobina Fio de nylon, rolo com 500 metros. Fio de nylon 3,00mm, carretel com 500 metros. </t>
  </si>
  <si>
    <t xml:space="preserve">Bobina Fio de nylon, rolo com 500 metros. Fio de nylon 2,00mm, carretel com 500 metros, 100% poliamida. </t>
  </si>
  <si>
    <t xml:space="preserve">Bobina Fio de nylon, rolo com 500 metros. Fio de nylon 1,80mm, carretel com 500 metros, 100% poliamida. </t>
  </si>
  <si>
    <t xml:space="preserve">Chave teste digital para verificar tensão em redes elétricas. Mínimo de medições 12v, 36v, 55v, 110v e 220v. Display que mostra a faixa de tensão registrada. Cabo de plástico isolado. </t>
  </si>
  <si>
    <t>Chave de fenda, haste em cromo vanádio, acabamento niquelado e polido, tamanho 1/4 X 4"</t>
  </si>
  <si>
    <t>NÍVEL DE ALUMÍNIO 3 BOLHAS 300mm/12"</t>
  </si>
  <si>
    <t xml:space="preserve">Espátula plástica para aplicação de massa corrida, medidas aproximadas 13cm x 9cm </t>
  </si>
  <si>
    <t xml:space="preserve">LIXADEIRA ORBITAL ELÉTRICA - MÍNIMO 275 WATTS; 220V, BASE DE 1/4" DE FOLHA DE LIXA, SISTEMA DE CONTRA PESO - BOLSA COLETORA DE PÓ -  DIAMETRO DA ÓRBITA DE 1/16". Modelos de referência: Makita B05030, Stanley SS30-B2, Dewalt DWE6421-B2 </t>
  </si>
  <si>
    <t>Soprador térmico digital, 220V. Temperatura 01º estágio de 50º a 650ºC. Temperatura 02º estágio 50º a – 650º C. Segue norma: ABNT NBR IEC 60335-1 e IEC 60335-2-45. Referência: Vonder STV 1800. </t>
  </si>
  <si>
    <t>Esmerilhadeira angular de 9 polegadas. 2200W - Marca e modelo de referência: BOSCH-GWS22-230. Especificações técnicas: :: Tensão: 220V :: Potência absorvida: 2200 W :: Número de rotações (sem carga): 6600 r.p.m :: Rosca do eixo de esmerilhamento: M 14 :: Diâmetro do disco: 230 mm (9 polegadas) :: Peso: menor ou igual a 5 kg - Garantia mínima de 12 meses</t>
  </si>
  <si>
    <t xml:space="preserve">Plaina elétrica 800W. Com empunhadura secundária, saída para extração de cavaco; Especificações Técnicas:  Tensão: 220 V; Potência mínima: 800 W;  Capacidade máxima de corte: Largura: 82 mm, Profundidade: 3 mm; Rotação a vazio: 16000/min;  Corrente (A): 6,3. Acompanha: - Guia de corte- Saco coletor. Garantia mínima de 12 meses do fabricante. Marca/modelo de referência: SCHULZ-929.003 </t>
  </si>
  <si>
    <t>Lajota podotátil na cor vermelha - medida 40 x 40 - alerta / forma de ponto ou pequenos círculos. </t>
  </si>
  <si>
    <t>Lajota podotátil na cor vermelha - medida 40 x 40 - direcional ou faixa contínua. </t>
  </si>
  <si>
    <t>Lombada de borracha 7cm, (redutor de velocidade). Produto deverá ser resistente às intempéries climáticas, sustentável, fabricado em borracha reciclada de pneus e revestido em borracha EPDM. Módulos nas cores preto e amarelo. Dimensões: 100cm x 35cm x 7cm (C x L x A). Resistente a veículos com carga de até 20 toneladas por eixo. Cada módulo deve conter pontos de definição para emprego de parafusos chumbadores para fixação no solo.  Características: Comprimento do módulo: 1,00m; Largura do módulo: 35cm, Altura do módulo: 7cm. Material que permite a reinstalação. </t>
  </si>
  <si>
    <t xml:space="preserve">Piso tátil “alerta”, cada peça com tamanho 25 x 25 cm, em pvc, na cor cinza. As propriedades do produto é com Aditivo U.V. / Isolamento Térmico / Elétrico e Acústico. Material flexível. A espessura mínima é de 2mm. As peças deverão atender a Norma: NBR16537/ 2016. </t>
  </si>
  <si>
    <t xml:space="preserve">Piso tátil “direcional”, cada peça com tamanho 25 x 25 cm, em pvc, na cor cinza. As propriedades do produto é com Aditivo U.V. / Isolamento Térmico / Elétrico e Acústico. Material flexível. A espessura mínima é de 2mm. As peças deverão atender a Norma: NBR16537/ 2016. </t>
  </si>
  <si>
    <t>Placa de estacionamento exclusivo para deficiente físico, modelo contran. A placa deve conter desenho representando deficiente físico.</t>
  </si>
  <si>
    <t>Placa de estacionamento exclusivo para idoso, modelo contran. A placa deverá ter a informação “exclusivo para idoso”, bem como, desenho representando o idoso. </t>
  </si>
  <si>
    <t xml:space="preserve">Fita de espuma para vedação 40mm, rolo com 10 metros </t>
  </si>
  <si>
    <t>Martelo de Borracha com Cabo Madeira, aproximadamente com 40mm.</t>
  </si>
  <si>
    <t xml:space="preserve">Podador/aparador de arbusto, cerca viva, árvore e grama, elétrico 220V ou bivolt, sem fio, recarregável, com carregador e bateria 12V, cabo ergonômico, com duas lâminas (uma para poda e outra para corte). Referência: Ab.Midia BSL3488 ou similar. </t>
  </si>
  <si>
    <t>Tesoura para poda de cerca viva/grama, com cabo de madeira, lâmina em aço, comprimento aproximado 48,6 cm. </t>
  </si>
  <si>
    <t xml:space="preserve">Perfurador para terra, tipo trado, manual, em aço carbono com manopla/braço. Medidas 25 ou 26 cm – 10". Peso aproximadamente 5kg. Altura aproximada de 1,15m. Extensor de 01 metro de comprimento e espiral para perfurar solo. </t>
  </si>
  <si>
    <t>REGADOR DE PLANTA PLASTICO NA COR PRETA, 10 LITROS</t>
  </si>
  <si>
    <t xml:space="preserve">Tesoura de podar com mola, comprimento de 8" (Aprox. 200mm), reforçada, em aço carbono temperado, com cabo de aço e mola super resistente. Possui capacidade de corte de galhos verdes 17m, capacidade de corte de galhos secos até 10mm. </t>
  </si>
  <si>
    <t xml:space="preserve">Tanque de combustível para roçadeira a gasolina de marca garthen. A roçadeira é de marca Garthen, modelo CG550. </t>
  </si>
  <si>
    <t xml:space="preserve">Lâmina de aço 03 pontas para roçadeira compatível com a roçadeira de marca Garthen, modelo CG550. Dimensões: 20x 40x 8 cm. </t>
  </si>
  <si>
    <t xml:space="preserve">Lâmina de aço 02 pontas para roçadeira compatível com a roçadeira de marca Garthen modelo CG550. </t>
  </si>
  <si>
    <t xml:space="preserve">Carretel para aparador de grama, para roçadeira de marca Garthen, modelo CG550. </t>
  </si>
  <si>
    <t>Roçadeira a gasolina profissional de no mínimo 52cc e 2,5hp. Motor 2 tempos. Largura de corte de no mínimo 50 centímetros. A roçadeira deverá ser equipada com empunhadura ergonômica e deve ter indicação para trabalhos profissionais de maior intensidade, como limpeza de áreas com vegetação densa e alta em sítios, fazendas e chácaras, onde a mata é mais densa, dado os terrenos da UDESC. Deve ter sistema de arranque com redução de impacto proporcionando menor esforço na hora do arranque, para aumentar a vida útil do sistema. - Acessórios Inclusos - Carretel Manual / Lâmina 3 pontas / Manual de Instruções / Dosador de Combustível / Jogo de Chaves.</t>
  </si>
  <si>
    <t>Protetor de roçagem flexível com rodas. permitir regulagem de comprimento Dimensões: 3,0m de comprimento X 1,5m de altura. </t>
  </si>
  <si>
    <t>Bucha plástica para fixação, de nylon, tamanho 8. Pacote com 100 unidades</t>
  </si>
  <si>
    <t>Suporte para toalha de banho, toalheiro, acabamento em aço inox, com aproximadamente 30cm de comprimento. Incluir parafusos e buchas para instalação. </t>
  </si>
  <si>
    <t xml:space="preserve">Cabide duplo em metal cromado, inoxidável, tipo gancho, medidas aproximadas de 05cm de altura, 08 cm de largura, 9cm de comprimento. Incluir parafuso e bucha para fixação. </t>
  </si>
  <si>
    <t xml:space="preserve">Anel de vedação para instalação de vaso sanitário fabricado em borracha, sistema universal para vaso sanitário com guia. </t>
  </si>
  <si>
    <t xml:space="preserve">Bomba para encher pneus de carrinho de mão/bicicleta/moto. Com cabo do tipo “T”, em material plástico. Manômetro para indicação de pressão com ajuste. Corpo metálico em aço carbono. Plataforma de apoio em plástico reforçado. Mangueira plástica de aproximadamente 60cm de comprimento. Altura aproximada da bomba de 65 cm. Diâmetro do corpo da bomba de aproximadamente 1.1/2” - 40mm. Pressão máxima da bomba de 118 Ibf/pol2.  </t>
  </si>
  <si>
    <t xml:space="preserve">DOBRADICA METALICA, DOBRADIÇA CANECO 35MM, CURVA, DO TIPO CLICK, COM AMORTECEDOR. Dobradiça caneco 35 mm, braço curvo, com pistão e mola de amortecimento. Ângulo de abertura: 110°. Com calço móvel e sistema de encaixe do tipo clic. Fabricada em aço inox ou em aço carbono com  cabamento niquelado ou cromado. Profundidade do caneco: 11,3 mm. Distância entre furos caneco: 48 mm; Distância entre furos calço: 32 mm. Comprimento aproximado (totalmente aberta): 112 mm </t>
  </si>
  <si>
    <t>BALDE/CAÇAMBA DE PINTURA, capacidade de 10 a 15 litros</t>
  </si>
  <si>
    <t>CINTO PARA PEDREIRO E CARPINTEIRO. Produzido em couro natural, com três bolsos de tamanhos diferentes.</t>
  </si>
  <si>
    <t xml:space="preserve">Solda Prata Lâmina 35% - Tira De 30cm </t>
  </si>
  <si>
    <t xml:space="preserve">DESEMPENADEIRA DE PVC, medidas aproximados 17X30cm ESTRIADA </t>
  </si>
  <si>
    <t xml:space="preserve">DESEMPENADEIRA DE PVC COM ESPUMA, medidas aproximadas 14x27cm </t>
  </si>
  <si>
    <t xml:space="preserve">Desempenadeira Dentada com Cabo de Madeira, medidas aproximadas 120x300mm </t>
  </si>
  <si>
    <t xml:space="preserve">DESEMPENADEIRA DENTADA REGULÁVEL, medidas aproximadas 35cm X 12cm </t>
  </si>
  <si>
    <t xml:space="preserve">DETECTOR DE TENSÃO 1000V (com aviso sonoro e luminoso) Detector de tensão, modelo em formato parecido com caneta; 2 pilhas AAA ou bateriarecarregável; Aviso luminoso e sonoro; Possuir também iluminação ti po lanterna; Atende às exigências daNorma IEC 61010-1; Modelo de referência: Vonder 3870121000 </t>
  </si>
  <si>
    <t>kit</t>
  </si>
  <si>
    <t>Válvula de descarga automática para mictório em metal cromado, sistema de acionamento automático e mecanismo temporizado. Acompanha: canopla de acionamento do sistema 2 acabamentos e tubo de ligação flexível de no mínimo 20 cm.</t>
  </si>
  <si>
    <t>SILICONE, COM BICO DOSADOR, TUBO COM 280G, INCOLOR. Validade mínima de 6 meses a contar da data da entrega.</t>
  </si>
  <si>
    <t>Selante PU 40 com bico dosador, a base de poliuretano. Embalagem com aproximadamente 380g. Cor a definir: branco ou cinza. Validade mínima de 6 meses a contar da data da entrega.</t>
  </si>
  <si>
    <t xml:space="preserve">ALICATE DE PRESSÃO 10” COM MORDENTE TRIANGULAR. MORDENTES FORJADOS EM AÇO CROMO VANÁDIO. CORPO FORMADO POR CHAPAS CONFORMADAS. ACABAMENTO CROMADO. ABERTURA REGULÁVEL. ALAVANCA PARA DESTRAVAR. POSSUI MORDENTES COM PERFIL TRIANGULAR.  </t>
  </si>
  <si>
    <t xml:space="preserve">ALICATE UNIVERSAL, TAMANHO 8". FORJADO EM AÇO CROMO VANÁDIO. CABEÇA E ARTICULAÇÃO POLIDAS. TÊMPERA TOTAL NO CORPO. TÊMPERA POR INDUÇÃO NO GUME DE CORTE. DIN ISO 5746. ISOLAÇÃO ELÉTRICA DE 1.000V C. A. PRODUTO EM CONFORMIDADE COM A NBR9699 E NR10. </t>
  </si>
  <si>
    <t xml:space="preserve">Alicate corte diagonal 6" forjado em aço especial, empunhadura isolada </t>
  </si>
  <si>
    <t>ALICATE BOMBA D'ÁGUA 12", isolado; Empunhadura em PVC ou Silicone.</t>
  </si>
  <si>
    <t>ALICATE ELETRICISTA DESCASCADOR PARA FIOS AUTO AJUSTÁVEL DE 0,2 a 6,0mm auto ajustável.</t>
  </si>
  <si>
    <t xml:space="preserve">Alicate para espaçador e nivelador de piso (Conteúdo da Embalagem: 1 Alicate; Com acabamento galvanizado; Indicado para instalação do espaçador e nivelador de piso VONDER; não acompanha cunhas nem espaçadores) Modelo de referência VONDER. </t>
  </si>
  <si>
    <t>Lâmina de Estilete 18mm, com 13 pontos de corte – 10 peças</t>
  </si>
  <si>
    <t xml:space="preserve">MANTA LÍQUIDA ASFÁLTICA impermeabilizante 18Kg aplicação a frio, pronta para uso, a base de poliuretano </t>
  </si>
  <si>
    <t>Spray emborrachado impermeabilizante. Cor branca. Para vedação de vazamentos e trincas. Anticorrosivo, resistente à ferrugem. Secagem rápida. Embalagem com aproximadamente 400ml. A embalagem deve apresentar modo de usar, composição e validade.Validade mínima de 6 meses a contar da data da entrega</t>
  </si>
  <si>
    <t>ASSENTO SANITÁRIO OVAL EM PVC, ALTA RESISTÊNCIA, ALMOFADADO COM TAMPA, SIMILAR À MARCA TIGRE.</t>
  </si>
  <si>
    <t>Reparo completo para caixa de descarga acoplada (acionamento superior), compatível com todos os modelos de caixa acoplada, acompanha:vedação, kit para fixação de mecanismo de entrada e saíde</t>
  </si>
  <si>
    <t>SACA ROLAMENTOS POLIA 2 GARRAS EXTRATOR UNIVERSAL 50mm</t>
  </si>
  <si>
    <t xml:space="preserve">Jogo de Serras Copo para madeira 11 Peças. 8 serras copos: 22 mm; 25 mm; 29 mm; 35 mm; 38 mm; 44 mm; 51 mm; 68 mm; 1 adaptador KW 8; 1 adaptador KW 1/4" 1 Chave Allen padrão para aperto.  Deve acompanhar maleta organizadora. </t>
  </si>
  <si>
    <t>Válvula para pia/lavatório de banheiro, em metal cromado, 7/8"</t>
  </si>
  <si>
    <t xml:space="preserve">Canaleta Split Cb 80X80 2 Metros P/ Ar Condicionado. A canaleta é de material plástico em pvc, na cor branca, com 2 metros de comprimento, não flexível, com 1 canal, de altura 80,00 mm e comprimento 80,00 mm. </t>
  </si>
  <si>
    <t xml:space="preserve">Cartucho Refil de Gás Butano 227g
</t>
  </si>
  <si>
    <t xml:space="preserve">Lanterna portátil tipo holofote 30w LED recarregável peso de 348G sem pilhas com bateria interna recarregável (bivolt), com 3 modos de funcionamento: a) 50% da capacidade; b) 100% da capacidade; c) desk lamp. acompanhada de alça para transporte e carregador de bateria. potência de 30W com led t6, fluxo luminoso de 2800 lúmens e temperatura de funcionamento entre -10°c e +45°C. prazo de entrega 30 dias. produto com qualidade, durabilidade e resistência equivalente ou de melhor qualidade que a marca B-MAX MODELO TD-6000. </t>
  </si>
  <si>
    <t xml:space="preserve">MICTORIO NA COR BRANCA COM SIFAO INTEGRADO NA COR BRANCA, TAMANHO APROXIMADO 27,5 X 33,5 X 58 CM </t>
  </si>
  <si>
    <t xml:space="preserve">Lâmina de Serra Tico-Tico para Madeira com 5 Peças, Espaço entre os dentes: 3mm,  Encaixe universal, Modelo Ref.: BOSCH-2608667300
</t>
  </si>
  <si>
    <t xml:space="preserve">Veda frestas tipo escova, cor preta ou cinza, com perfil adesivo, espessura 7mm, altura 10mm, comprimento 5 metros. </t>
  </si>
  <si>
    <t xml:space="preserve">TINTA ACRILICA EMBORRACHADA, 18 LTS, IMPERMEABILIZANTE PARA PAREDE EXTERNA, ALTA PERFORMACE, COR A COMBINAR </t>
  </si>
  <si>
    <t>FUNDO PREPARADOR PARA PAREDES INTERNAS E EXTERNAS A BASE DE ÁGUA, 18 LTS.</t>
  </si>
  <si>
    <t xml:space="preserve">Descontaminante ferroso, ph neutro, com pulverizador, 500ml. Modelos de referência: Vonixx IZER, FERROX, Soft 99 - Iron Terminator </t>
  </si>
  <si>
    <t xml:space="preserve">Removedor de piche e cola, com pulverizador,  500ml. Modelos de referência: Easytech Spike, Vonixx Strike, Removedor de Piche Cola Remogan </t>
  </si>
  <si>
    <t>Tinta epóxi poliamida bicomponente de 3,6 litros. Cinza claro. Deve acompanhar o promotor de aderência. Referência: Maza ou similar </t>
  </si>
  <si>
    <t xml:space="preserve">CAIXA para MASSA, PLÁSTICA na cor AZUL, com 50 LITROS </t>
  </si>
  <si>
    <t>Tijolo de argila, moldado e submetido a processo de secagem e queima em forno, com 06 furos, com 9cm de largura, por 14 cm de altura e 19 cm de comprimento.</t>
  </si>
  <si>
    <t xml:space="preserve">Cortador de vidros profissional, tipo caneta. Corta vidros de até 6mm </t>
  </si>
  <si>
    <t xml:space="preserve">Machado com cabo de fibra 1,5 kg; Massa do machado: 3, 5 lb/ 1, 5 kg; Dimensões do machado: 19,5C x 13L centímetros; Comprimento aproximado (com cabo) total 84cm. Modelo de referência: VONDER35.89.001.500 </t>
  </si>
  <si>
    <t xml:space="preserve">MARRETA DE AÇO 1,5kg , comprimento 280 mm, largura 118cmm e altura 47 mm – COM CABO. Modelo de referência: 40508/003 Tramontina </t>
  </si>
  <si>
    <t xml:space="preserve">MARRETA DE AÇO 2Kg – Dimensões: comprimento:  300 mm, largura: 53mm e altura 128 mm COM CABO. Modelo de Referência: 40500004 Tramontina. </t>
  </si>
  <si>
    <t xml:space="preserve">NÍVEL DE ALUMÍNIO REFORÇADO 40″; produzido de alumínio de qualidade i-beam, pussuir  duas bolhas acrílicas para aferição de desvios verticais e horizontais e uma bolha giratória regulavel para aferições angulares. Reforços nas extremidades da peça e base fresada para melhoria na medição de tubos em trabalhos de canalização. A precisão de medição é de 1 mm/m (0,057 graus). Modelo de referência: MTX-340109 </t>
  </si>
  <si>
    <t xml:space="preserve">Martelete perfurador e rompedor de concreto, com maleta, 220v – 60Hz, potência mínima de 800W, sistema de encaixe SDS - Plus, com capacidade de perfurar no mínimo em: concreto 18mm; madeira: 30mm; metal: 10mm. Rotação: 0 a 1400 rpm, desenvolvendo de 0 a 5000 impactos por minuto (i.p.m). Acessórios: maleta para guarda e transporte, empunhadura, limitador de profundidade. Todas as partes metálicas devem ter proteção anticorrosiva; garantia mínima de 12 meses. (Modelo referência: Bosch GBH 2-24 D, 1/2”, 820W, com Maleta) </t>
  </si>
  <si>
    <t>Serra Mármore 110mm 1300w 220v. comprimento: 284mm largura: 65mm altura: 207mm potência: 1.300w 13.800 rpm. Peso aproximado: 2.9kg, dupla isolação. Capacidade máxima de corte: 32mm diâmetro do disco: 110mm diâmetro do furo: 20mm espessura máx. Do disco: 2mm rotações por minuto: 13.800; emissão de vibrações: 5 m/s incerteza k: 1.5m/s a ferramenta destina-se ao corte em tijolo, concreto e pedra. Acompanhando: 2 chaves para troca do disco e disco de 110mm diamantado. Referência: Marca Makita 4100 NH3Z</t>
  </si>
  <si>
    <t xml:space="preserve">SERRA TICO-TICO VELOCIDADE VARIÁVEL 220V 650W
com Ação Pendular :: Engate rápido de encaixe universal para lâminas de qualquer tipo
Sapata de ajuste rápido com paradas em ângulos 15°, 30° e 45° para ambos os lados
Soprador de pó ajustável 
</t>
  </si>
  <si>
    <t xml:space="preserve">Multímetro digital, Tensão Ac 600 V, Corrente Dc 10 A, Resistência 20 Mohm. Teste Continuidade E Diodo, Tensão Dc 600 V, Temperatura 750C. </t>
  </si>
  <si>
    <t xml:space="preserve">Pistola elétrica pulverizadora de tinta. Potência mínima de 550W. Inclui acessórios como: agulha de limpeza, filtro de tinta, copo de viscosidade, bicos de tubulação. Com controle regulador de fluxo e controle do comprimento. Voltagem 220v. Tanque de no mínimo 800ml. Rotação de pelo menos 32.000rpm. Modelo de referência: DKS Deko. </t>
  </si>
  <si>
    <t>Revestimento de cerâmica classe “A”, cor branco neve tamanho aproximado 57 x 32cm, com espessura de 7,3mm. Intensidade do brilho: Brilhante, formato retangular. Com no mínimo 12 peças por caixa.</t>
  </si>
  <si>
    <t xml:space="preserve">Cunha para o espaçador nivela piso, pacote c/ 50 unidades (Espessura do piso:5 mm a 15 mm; Material:Polipropileno; Dimensões (C x L x A):90 mm x 15 mm x 15 mm). Modelo de referência VONDER. </t>
  </si>
  <si>
    <t xml:space="preserve">Espaçador e nivelador para piso 1,5 mm, pacote com 100 unidades (Material:Polipropileno; Tipo de piso:Porcelanato e cerâmico; Espessura do espaçador:1,5 mm; Espessura do piso:5 mm a 15 mm; Cor do espaçador:Branco ou Preto). Modelo de referência VONDER. </t>
  </si>
  <si>
    <t xml:space="preserve">Espaçador e nivelador para piso 2,0 mm, pacote com 100 unidades (Material:Polipropileno; Tipo de piso:Porcelanato e cerâmico; Espessura do espaçador:2,0 mm; Espessura do piso:5 mm a 15 mm; Cor do espaçador:Branco ou Preto). Modelo de referência VONDER. </t>
  </si>
  <si>
    <t xml:space="preserve">Espaçador e nivelador para piso 3,0 mm, pacote com 100 unidades (Material:Polipropileno; Tipo de piso:Porcelanato e cerâmico; Espessura do espaçador:3,0 mm; Espessura do piso:5 mm a 15 mm; Cor do espaçador:Branco ou Preto). Modelo de referência VONDER. </t>
  </si>
  <si>
    <t>Pallet de plástico vazado, empilhável, fabricado em PP (polipropileno) ou PEAD (polietileno de alta densidade), na cor preta, com as seguintes dimensões: 1 metro X 1,20 metro X 15cm (largura X comprimento X altura). Capacidade de carga dinâmica: mínima de 1000 kg. Capacidade de carga estática: mínima de 2000 kg. Temperatura de trabalho de -40°C a 40°C</t>
  </si>
  <si>
    <t>Trena 5m, comprimento 5 metros, fita em aço com pintura antirreflexo, numeração contínua e graduação em milímetros/polegadas, com retorno automático e trava da fita, com estojo anatômico, alça em nylon e presilha para cinto. </t>
  </si>
  <si>
    <t>TRENA DE 50 METROS .MATERIAL: ABS, PVC, AÇO E FIBRA DE VIDRO. ESCALA: MM CM METROS. NÃO CONDUTOR DE ELETRICIDADE.CABO ERGONÔMICO. MANIVELA PARA RECOLHIMENTO. USO DOMÉSTICO E PROFISSIONAL. RESISTENTE À UMIDADE E TEMPERATURA.</t>
  </si>
  <si>
    <t xml:space="preserve">Compressor de ar tipo pistola, bateria 20V (Bateria:20 V - 2,0 Ah - íons de lítio; Capacidade de produção de ar:6 L/min; Pressão máxima de trabalho:150 lbf/pol²; 220v ou bivolt; Segue norma: ABNT NBR IEC 60745-1) Acompanha: 1 maleta, 1 bateria de 20 V, 1 carregador bivolt automático, 1 bico adaptador para bolas, 1 bico adaptador para uso geral, 1 adaptador para válvulas e 1 mangueira flexível com bico. Modelo de referência: Vonder 6001000020. </t>
  </si>
  <si>
    <t xml:space="preserve">Serra Circular Angular 7.1/4” 6000 RPM 1500W 220V , para cortes em madeiras maciças, duras e resistentes. A ferramenta ideal para realização de trabalhos pesados e cortes profundos. Especificações: para cortes retos em madeira e plásticos; com empunhadura auxiliar, saída de pó, cabo extenso de 2 metros; Profundidade de corte em 45º: 45mm, profundidade de corte em 90º: 64mm; Capacidade máxima de corte em madeira: 64mm;  Troca de lâminas através da chave Allen.Potência: 1500 W; Voltagem: 220V; Furo (mm): 20mm; Peso Aproximado: 3,7kg; Diâmetro do Disco: 184 mm; Rotação: 6.000 RPM; Disco: 7.1/4”.Marca Referência: Bosch - Modelo GKS 150. </t>
  </si>
  <si>
    <t>Torneira para jardim, em PVC , ¼ de volta, bitola ½", com adaptador 3/4, com bico de engate rápido removível e rosca ideal para o encaixe de mangueiras, de parede.</t>
  </si>
  <si>
    <t>Óleo lubrificante 2 tempos de no mínimo 500 ml, indicado para roçadeiras. Deve possuir poder detergente com aditivação anticorrosiva e ação antidesgastante.  O prazo de validade deverá do produto deve ser no mínimo 12 meses</t>
  </si>
  <si>
    <t xml:space="preserve">Tampa da partida completa para roçadeira compatível com a marca compatível com a roçadeira de marca Garthen, modelo CG550. </t>
  </si>
  <si>
    <t xml:space="preserve">Cadeado metálico, 50mm. Deve acompanhar 2 chaves </t>
  </si>
  <si>
    <t xml:space="preserve">VARAL DE CHÃO COM ABAS, DE ALUMÍNIO. COM DOBRADIÇA QUE ARTICULA ABRINDO E FECHANDO O VARAL. DIMENSÕES APROXIMADAS DO PRODUTO ABERTO: COMPRIMENTO: 1,45 M X LARGURA: 49 CM X ALTURA: 79 CM DIMENSÕES APROXIMADAS DO PRODUTO FECHADO: COMPRIMENTO: 1,10 M X LARGURA: 49 CM X ALTURA: 4 CM. CAPACIDADE PARA ESTENDER ATÉ 17KG DE ROUPA DISTRIBUÍDOS. </t>
  </si>
  <si>
    <t xml:space="preserve">VARAL DE PAREDE 100CM RETRÁTIL SANFONADO 100% ALUMÍNIO. ACOMPANHA KIT DE FIXAÇÃO (PARAFUSOS E BUCHAS). MEDIDAS APROXIMADAS: 100CM DE LARGURA, 47CM COMPRIMENTO ABERTO 8CM, COMPRIMENTO FECHADO. 7 VARETAS: CADA VARETA SUPORTA ATÉ 6KG DE ROUPAS </t>
  </si>
  <si>
    <t>Suporte cantoneira dupla em aço inoxidável, porta shampoo e itens de higiene pessoal, com ventosa. Medidas aproximadas: 28cm de comprimento, 20cm de largura, 30cm de altura. Capacidade para 2kg (01kg em cada cesta)</t>
  </si>
  <si>
    <t xml:space="preserve">SUPORTE MÃO FRANCESA 15 CM - CANTONEIRA INVERTIDA BRANCA, PINTURA ELETROSTÁTICA. </t>
  </si>
  <si>
    <t xml:space="preserve">SUPORTE PARA PRATELEIRA, MÃO FRANCESA, 40X30cm, COR BRANCO, MATERIAL AÇO, PINTURA ELETROSTÁTICA </t>
  </si>
  <si>
    <t xml:space="preserve">Kit com duas torneiras para bebedouro refrigerador Karina Original. Compatível com os modelos K10 e K11. </t>
  </si>
  <si>
    <t xml:space="preserve">Cachimbo para bebedouro refrigerador IBBL, LIBELL e KARINA. </t>
  </si>
  <si>
    <t xml:space="preserve">Mangueira para bebedouro, compatível com as marcas IBBL, LIBELL E KARINA. Bitola de 1/4”, 6MM. Atóxica, compatível para instalações de purificador e filtro de água, aplica-se a todas as marcas e modelos de refrigerador que utilizam essa bitola. Comprimento: 1 metro. Transparente. </t>
  </si>
  <si>
    <t xml:space="preserve">Torneira para bebedouro refrigerador IBBL. Kit com duas peças, cinza ou branca. Dimensões: 4 X 8 X 9 CM. </t>
  </si>
  <si>
    <t xml:space="preserve">Torneira para bebedouro refrigerador LIBELL BRANCA MASTER/CGA/MGA. Kit com duas peças. Torneira branca com alavanca superior branca. </t>
  </si>
  <si>
    <t>Torneira para pia de cozinha, em metal cromado, ¼ de volta, bitola ½", tipo bica alta giratória, de bancada. </t>
  </si>
  <si>
    <t>REFIL DE FILTRO DE ÁGUA COM CARVÃO ATIVADO, COMPATÍVEL COM BEBEDOUROS INDUSTRIAIS COM ROSCA DE 1/2". VAZÃO: 60L/HORA. PRESSÃO DE OPERAÇÃO APROXIMADA: 19,6 A 392kPa. VIDA ÚTIL MÍNIMA DE 6000 LITROS. RETENÇÃO DE PARTÍCULAS CLASSE C OU SUPERIOR E COM REDUÇÃO DE CLORO LIVRE. MODELO DE REFERÊNCIA: ACQUABIOS MULTIUSO R 1/2" (ROSCA DE 1/2 POLEGADAS)</t>
  </si>
  <si>
    <t xml:space="preserve">TELA MOSQUETEIRO EM ALUMINIO MALHA 14 FIOS 31MM LARGURA 1M </t>
  </si>
  <si>
    <t xml:space="preserve">TELA PLÁSTICA CERCAMENTO PRETA, IDEAL PARA GALINHEIRO. ALTURA DE 1,50M; ABERTURA DA MALHA 1’’; ROLO COM 50 METROS </t>
  </si>
  <si>
    <t>Fluxo para Solda Prata 100g</t>
  </si>
  <si>
    <t xml:space="preserve">Bico P/ Maçarico Portátil Simples Regulável P/ Cartucho 150Mm
</t>
  </si>
  <si>
    <t xml:space="preserve">PÁ CORTADEIRA VANGA MODELO QUADRADA N°3 CABO DE MADEIRA 1,20m RETO </t>
  </si>
  <si>
    <t xml:space="preserve">Arame para Solda MIG sem Gás rolo 5kg </t>
  </si>
  <si>
    <t>IMPERMEABILIZANTE, ASFALTICO, Impermeabilizante tipo emulsão asfáltica. Embalagem 3,6 litros. Validade mínima de 9 meses a contar da data da entrega</t>
  </si>
  <si>
    <t>Escova manual com cerdas de aço, com 4 fileiras</t>
  </si>
  <si>
    <t xml:space="preserve">ESQUADRO PARA CARPINTEIRO, resistência à oxidação; COM CABO DE ALUMÍNIO; 14″/35cm; Modelo de referência: VONDER 3550014000  </t>
  </si>
  <si>
    <t>PRUMO DE AÇO PAREDE 400g (Produzido em aço maciço 1020. Corda de nylon. Comprimento da corda: 2m).</t>
  </si>
  <si>
    <t>00291-7-014</t>
  </si>
  <si>
    <t>00291-7-057</t>
  </si>
  <si>
    <t>00291- 7-052</t>
  </si>
  <si>
    <t>02629- 8-099</t>
  </si>
  <si>
    <t xml:space="preserve">00291- 7-022 </t>
  </si>
  <si>
    <t xml:space="preserve"> 00291-7 051</t>
  </si>
  <si>
    <t xml:space="preserve"> 00291-7-044</t>
  </si>
  <si>
    <t>27-03</t>
  </si>
  <si>
    <t>10241-5-004</t>
  </si>
  <si>
    <t>00323-9-004</t>
  </si>
  <si>
    <t>03962-4-011</t>
  </si>
  <si>
    <t>63-07</t>
  </si>
  <si>
    <t>339030.31</t>
  </si>
  <si>
    <t>00354-9-817</t>
  </si>
  <si>
    <t xml:space="preserve">00351- 4-006 </t>
  </si>
  <si>
    <t xml:space="preserve">00351-4-037 </t>
  </si>
  <si>
    <t>00354-9-712</t>
  </si>
  <si>
    <t>00354-9-691</t>
  </si>
  <si>
    <t>00354-9-841</t>
  </si>
  <si>
    <t>00368-9-005</t>
  </si>
  <si>
    <t>003386-3-019</t>
  </si>
  <si>
    <t>00285-2-006</t>
  </si>
  <si>
    <t xml:space="preserve"> 01377- 3-024</t>
  </si>
  <si>
    <t>00283-6-066</t>
  </si>
  <si>
    <t>00283-6-041</t>
  </si>
  <si>
    <t>01377- 3- 010</t>
  </si>
  <si>
    <t>01377-3-058</t>
  </si>
  <si>
    <t>05512-3-013</t>
  </si>
  <si>
    <t>05512-3-012</t>
  </si>
  <si>
    <t>05512-3-016</t>
  </si>
  <si>
    <t>02508-9-011</t>
  </si>
  <si>
    <t>07647-3-012</t>
  </si>
  <si>
    <t>02629-8-057</t>
  </si>
  <si>
    <t>04504-7-008</t>
  </si>
  <si>
    <t>12264-5-010</t>
  </si>
  <si>
    <t>12264-5-034</t>
  </si>
  <si>
    <t xml:space="preserve">12264-5-059 </t>
  </si>
  <si>
    <t>12264-5-003</t>
  </si>
  <si>
    <t>11844-3-008</t>
  </si>
  <si>
    <t>peca</t>
  </si>
  <si>
    <t>12264-5-031</t>
  </si>
  <si>
    <t>12211-4-001</t>
  </si>
  <si>
    <t>10228-8-010</t>
  </si>
  <si>
    <t>00327-1-039</t>
  </si>
  <si>
    <t>00383-2-022</t>
  </si>
  <si>
    <t>00383-2-019</t>
  </si>
  <si>
    <t>00383-2-024</t>
  </si>
  <si>
    <t>04021-5-003</t>
  </si>
  <si>
    <t>06951-5-004</t>
  </si>
  <si>
    <t>02663-8-012</t>
  </si>
  <si>
    <t>00350-6-041</t>
  </si>
  <si>
    <t>02619- 0-005</t>
  </si>
  <si>
    <t xml:space="preserve">02580-1-007 </t>
  </si>
  <si>
    <t>10080-3-001</t>
  </si>
  <si>
    <t>02586-0-009</t>
  </si>
  <si>
    <t>02579-8-008</t>
  </si>
  <si>
    <t>00353-0-016</t>
  </si>
  <si>
    <t>00350-6-160</t>
  </si>
  <si>
    <t>00335-2-007</t>
  </si>
  <si>
    <t>galão</t>
  </si>
  <si>
    <t>REJUNTE, SACO 1KG. Cor a definir na AF</t>
  </si>
  <si>
    <t>03658-7-008</t>
  </si>
  <si>
    <t>48-08</t>
  </si>
  <si>
    <t>10268-7-015</t>
  </si>
  <si>
    <t>10268-7-017</t>
  </si>
  <si>
    <t>07385-7-011</t>
  </si>
  <si>
    <t>07385-7-006</t>
  </si>
  <si>
    <t>02629-8-010</t>
  </si>
  <si>
    <t>02486-4-002</t>
  </si>
  <si>
    <t>02772-3-002</t>
  </si>
  <si>
    <t>0777-1-2-020</t>
  </si>
  <si>
    <t>12363- 3-002</t>
  </si>
  <si>
    <t xml:space="preserve">MACHADINHA DE AÇO COM UNHA, 450g, produzida em aço fundido. Ferramenta pintada na cor preta para proteção contra ferrugem. Cabo em madeira lixada e encerada. Ponta afiada </t>
  </si>
  <si>
    <t>12363- 3-001</t>
  </si>
  <si>
    <t>06483-1-013</t>
  </si>
  <si>
    <t>06483-1-003</t>
  </si>
  <si>
    <t>08763-7-001</t>
  </si>
  <si>
    <t>00264-0-001</t>
  </si>
  <si>
    <t>02811-8-010</t>
  </si>
  <si>
    <t>12083-9-001</t>
  </si>
  <si>
    <t>12264-5-017</t>
  </si>
  <si>
    <t>00279-8-003</t>
  </si>
  <si>
    <t>00271-2-008</t>
  </si>
  <si>
    <t>LONA POLIETILENO 6 X 5M, cor azul ou preta, 150 MICRAS MÉDIA</t>
  </si>
  <si>
    <t>02507-0-010</t>
  </si>
  <si>
    <t>01371-4-008</t>
  </si>
  <si>
    <t>01371-4-007</t>
  </si>
  <si>
    <t>08626-6-001</t>
  </si>
  <si>
    <t>08626-6-005</t>
  </si>
  <si>
    <t>61-16</t>
  </si>
  <si>
    <t>339030.35</t>
  </si>
  <si>
    <t>12248-3-286</t>
  </si>
  <si>
    <t>00622-0-007</t>
  </si>
  <si>
    <t xml:space="preserve">04003-7-003 </t>
  </si>
  <si>
    <t>02636-0-099</t>
  </si>
  <si>
    <t>02696-4-041</t>
  </si>
  <si>
    <t>00277-1-014</t>
  </si>
  <si>
    <t>11261-5-001</t>
  </si>
  <si>
    <t>06473-4-007</t>
  </si>
  <si>
    <t>00294-1-084</t>
  </si>
  <si>
    <t>02705-7-029</t>
  </si>
  <si>
    <t>449052.06</t>
  </si>
  <si>
    <t>07389-0-026</t>
  </si>
  <si>
    <t>07389-0-027</t>
  </si>
  <si>
    <t xml:space="preserve"> 11055-8-006</t>
  </si>
  <si>
    <t>11499-5-001</t>
  </si>
  <si>
    <t>00272-0-123</t>
  </si>
  <si>
    <t>10234-2-007</t>
  </si>
  <si>
    <t>10234-2-030</t>
  </si>
  <si>
    <t>00216-0-188</t>
  </si>
  <si>
    <t>00216-0-381</t>
  </si>
  <si>
    <r>
      <t xml:space="preserve">Bucha para acartonados, bucha para gesso e drywall, </t>
    </r>
    <r>
      <rPr>
        <b/>
        <sz val="11"/>
        <color theme="1"/>
        <rFont val="Calibri"/>
        <family val="2"/>
        <scheme val="minor"/>
      </rPr>
      <t>com aba</t>
    </r>
    <r>
      <rPr>
        <sz val="11"/>
        <color theme="1"/>
        <rFont val="Calibri"/>
        <family val="2"/>
        <scheme val="minor"/>
      </rPr>
      <t xml:space="preserve"> de fixação para parede, tamanho 08 mm, de polietileno. Pacote com 100 unidades </t>
    </r>
  </si>
  <si>
    <r>
      <t xml:space="preserve">Bucha para acartonados, bucha para gesso e drywall, </t>
    </r>
    <r>
      <rPr>
        <b/>
        <sz val="11"/>
        <color theme="1"/>
        <rFont val="Calibri"/>
        <family val="2"/>
        <scheme val="minor"/>
      </rPr>
      <t>sem aba</t>
    </r>
    <r>
      <rPr>
        <sz val="11"/>
        <color theme="1"/>
        <rFont val="Calibri"/>
        <family val="2"/>
        <scheme val="minor"/>
      </rPr>
      <t xml:space="preserve">, tamanho 08 mm, de nylon ou polietileno. Pacote com 100 unidades </t>
    </r>
  </si>
  <si>
    <t>00218-6-047</t>
  </si>
  <si>
    <t>00218-6-044</t>
  </si>
  <si>
    <t>01543-1-013</t>
  </si>
  <si>
    <t>38-04</t>
  </si>
  <si>
    <t>00425-1-037</t>
  </si>
  <si>
    <t>01565-2-007</t>
  </si>
  <si>
    <t>00276-3-011</t>
  </si>
  <si>
    <t>01540-7-022</t>
  </si>
  <si>
    <t>11307-7-003</t>
  </si>
  <si>
    <t>06477-7-004</t>
  </si>
  <si>
    <t>00366-2-002</t>
  </si>
  <si>
    <t xml:space="preserve">KIT JARDINAGEM contendo 5 PEÇAS: TESOURA DE PODA, 2 TIPOS DE PÁS, ANCINHO E BORRIFADOR. </t>
  </si>
  <si>
    <t>339030.99</t>
  </si>
  <si>
    <t>00328-0-021</t>
  </si>
  <si>
    <t>339030.21</t>
  </si>
  <si>
    <t>16-02</t>
  </si>
  <si>
    <t>08632-0-005</t>
  </si>
  <si>
    <t>339090.20</t>
  </si>
  <si>
    <t>08632-0-006</t>
  </si>
  <si>
    <t>11441-3-008</t>
  </si>
  <si>
    <t>46-04</t>
  </si>
  <si>
    <t>2778-2-004</t>
  </si>
  <si>
    <t>02527-5-023</t>
  </si>
  <si>
    <t>339020.24</t>
  </si>
  <si>
    <t>metro</t>
  </si>
  <si>
    <t>05594-8-023</t>
  </si>
  <si>
    <t>00629-7-001</t>
  </si>
  <si>
    <t>00208-9-031</t>
  </si>
  <si>
    <t>BARRA DE FERRO 5/16", 8MM, barra com 12m</t>
  </si>
  <si>
    <t>Barra roscada 1/2 polegada 13 fios, barra com 12 metros</t>
  </si>
  <si>
    <t>56-16</t>
  </si>
  <si>
    <t>02644-1-214</t>
  </si>
  <si>
    <t>02644-1-001</t>
  </si>
  <si>
    <t>07429-2-010</t>
  </si>
  <si>
    <t xml:space="preserve">Duto tubo eletroduto corrugado, resistente, de 1 polegada C/guia, com 50 metros, cor preta, de material de Polietileno de alta densidade. </t>
  </si>
  <si>
    <t>54-07</t>
  </si>
  <si>
    <t>03692-7-015</t>
  </si>
  <si>
    <t xml:space="preserve">Torneira Boia Reservatório/Cisterna 2 polegadas, para alta vazão. Corpo e haste de metal. </t>
  </si>
  <si>
    <t>Alicate de insercao para corte de fios .  Alicate Inserção Punch Down Impacto Rj45 Femea fixador  Punch  Down  para  keystone  (Jack)  e  patch  panel  RJ11  RJ12  e  RJ45  Voice  Panels  com  regulagem  depressão, para Inserção Cabo UTP Cat. 5e e Cat 6, Cabos CI e diversos. Modelo/marca de referência:  Ht314b ou similar.</t>
  </si>
  <si>
    <t>Lixa de cinta para lixadeira combinada 152x1220 mm, Grão 120</t>
  </si>
  <si>
    <t>Total</t>
  </si>
  <si>
    <t>Medidor laser de distâncias – alcance de 50 m - Trena a Laser com alcance de 50m, com bluetooth. Com fonte de alimentação em pilhas AAA. - Medição de distâncias de até 50m
- Ponteira multifuncional
- Medição de distâncias inacessíveis
- Medição de área e volume
- Visor com luz de fundo constante
- Carcaça com design ergonômico
- Desligamento automático
- Cronômetro
- Medição do ângulo de inclinação
- Modo de fazer distâncias equivalentes
- Alcance: 0,05 a 50m
- Precisão: + / - 2 milímetros (máximo)
- Unidade mínima de medição: 1 milímetro
- Classe de laser: 2
- Tipo de Laser: 620-690nm, &lt; 1mW
- Bateria: 2hAAA /1.5V
- Dimensões aproximadas: 113 x 47 x 25mm
- Peso aproximado: 105g</t>
  </si>
  <si>
    <t>Luxímetro Digital para Lâmpada LED modelo referência LX-1332B para medição de intensidade luminosa em iluminação led, apresentando valores em lux e Footcandle (fc). O Luxímetro Digital para Lâmpada LED possui sensor embutido com tampa protetora que pode ser rotacionado até 280° para facilitar suas medições, conta também com funções de troca de unidade (fc ou lux), mudança de escala de medição e congelamento de leitura. Mostrador: Cristal Líquido lcd 3 Dígitos. Unidades de Medição: Lux e fc (Footcandle)
Tipo do Sensor: Foto Diodo de Silício com Filtro. Rotação do Sensor: 90° para esquerda e 180° para direita. Funções: Congelamento de Leitura (hold). Troca de Escala: Manual. Repetibilidade: 2%. Tempo de Resposta: 2 vezes/segundo. Temperatura de Operação: 0 °C a 40 °C. Umidade de Operação: 0 a 80% ur. Vida Útil da Bateria: 200 horas (estimativa). Dimensões aproximadas: 185 mm x 68 mm x 38 mm. Alimentação: 1 Bateria 9V. Peso aproximado 130g. Especificações. Unidade Escala Resolução Precisão
Lux 0 à 200 Lux. 200 à 2.000 Lux 2.000 à 20.000 Lux 20.000 à 200.000 Lux 0,1 Lux &lt;20K Lux: 4% + 10 díg. &gt;20K Lux: 5% + 10 díg. fc 0 à 20 fc 20 à 200 fc 200 à 2.000 fc 2.000 à 20.0000 fc 0,01 fc &lt;2K fc: 4% + 10 díg. &gt;2K fc: 5% + 10 díg. Possui manual de instruções e protetor de sensor.</t>
  </si>
  <si>
    <t>12061-8-003</t>
  </si>
  <si>
    <t>00354-9-736</t>
  </si>
  <si>
    <t>00354-9-039</t>
  </si>
  <si>
    <t>00354-9-081</t>
  </si>
  <si>
    <t>07389-0-021</t>
  </si>
  <si>
    <t>00645-9-010</t>
  </si>
  <si>
    <t>07703-8-006</t>
  </si>
  <si>
    <t>02629-8-090</t>
  </si>
  <si>
    <t>00420-0-088 </t>
  </si>
  <si>
    <t>36-01</t>
  </si>
  <si>
    <t>00218-6-035</t>
  </si>
  <si>
    <t>09861-2-002</t>
  </si>
  <si>
    <t>02582-8-002</t>
  </si>
  <si>
    <t>00354-9-837</t>
  </si>
  <si>
    <t>00354-9-053</t>
  </si>
  <si>
    <t>00354-9-824</t>
  </si>
  <si>
    <t>00354-9-347</t>
  </si>
  <si>
    <t>00354-9-844</t>
  </si>
  <si>
    <t>10509-0-005</t>
  </si>
  <si>
    <t>Preço Máximo Unitário</t>
  </si>
  <si>
    <t>Preço Máximo Total</t>
  </si>
  <si>
    <t>Total do Lote</t>
  </si>
  <si>
    <t>TOTAL</t>
  </si>
  <si>
    <t>ANEXO II - PLANILHA DE ITENS - PE 0666/2024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</si>
</sst>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R$&quot;\ * #,##0.00_-;\-&quot;R$&quot;\ * #,##0.00_-;_-&quot;R$&quot;\ * &quot;-&quot;??_-;_-@_-"/>
    <numFmt numFmtId="164" formatCode="00"/>
    <numFmt numFmtId="165" formatCode="0000"/>
    <numFmt numFmtId="166" formatCode="_-[$R$-416]\ * #,##0.00_-;\-[$R$-416]\ * #,##0.00_-;_-[$R$-416]\ * &quot;-&quot;??_-;_-@_-"/>
  </numFmts>
  <fonts count="18" x14ac:knownFonts="1">
    <font>
      <sz val="11"/>
      <color theme="1"/>
      <name val="Calibri"/>
      <family val="2"/>
      <scheme val="minor"/>
    </font>
    <font>
      <b/>
      <i/>
      <sz val="12"/>
      <name val="Calibri"/>
      <family val="2"/>
    </font>
    <font>
      <sz val="11"/>
      <name val="Calibri"/>
      <family val="2"/>
    </font>
    <font>
      <sz val="11"/>
      <color theme="1"/>
      <name val="Calibri"/>
      <family val="2"/>
      <scheme val="minor"/>
    </font>
    <font>
      <b/>
      <sz val="18"/>
      <color rgb="FFFFFFFF"/>
      <name val="Calibri"/>
      <family val="2"/>
    </font>
    <font>
      <sz val="11"/>
      <name val="Calibri"/>
      <family val="2"/>
      <scheme val="minor"/>
    </font>
    <font>
      <sz val="8"/>
      <name val="Calibri"/>
      <family val="2"/>
      <scheme val="minor"/>
    </font>
    <font>
      <sz val="11"/>
      <color rgb="FF000000"/>
      <name val="Calibri"/>
      <family val="2"/>
    </font>
    <font>
      <sz val="11"/>
      <name val="Calibri"/>
      <family val="2"/>
    </font>
    <font>
      <u/>
      <sz val="11"/>
      <color theme="10"/>
      <name val="Calibri"/>
      <family val="2"/>
      <scheme val="minor"/>
    </font>
    <font>
      <b/>
      <i/>
      <sz val="11"/>
      <name val="Calibri"/>
      <family val="2"/>
      <scheme val="minor"/>
    </font>
    <font>
      <b/>
      <sz val="11"/>
      <color rgb="FF000000"/>
      <name val="Calibri"/>
      <family val="2"/>
    </font>
    <font>
      <b/>
      <i/>
      <sz val="11"/>
      <name val="Calibri"/>
      <family val="2"/>
    </font>
    <font>
      <sz val="18"/>
      <color theme="1"/>
      <name val="Calibri"/>
      <family val="2"/>
      <scheme val="minor"/>
    </font>
    <font>
      <sz val="12"/>
      <name val="Calibri"/>
      <family val="2"/>
      <scheme val="minor"/>
    </font>
    <font>
      <sz val="11"/>
      <color rgb="FF000000"/>
      <name val="Calibri"/>
      <family val="2"/>
    </font>
    <font>
      <b/>
      <sz val="11"/>
      <color theme="1"/>
      <name val="Calibri"/>
      <family val="2"/>
      <scheme val="minor"/>
    </font>
    <font>
      <b/>
      <sz val="14"/>
      <color theme="1"/>
      <name val="Calibri"/>
      <family val="2"/>
      <scheme val="minor"/>
    </font>
  </fonts>
  <fills count="7">
    <fill>
      <patternFill patternType="none"/>
    </fill>
    <fill>
      <patternFill patternType="gray125"/>
    </fill>
    <fill>
      <patternFill patternType="solid">
        <fgColor rgb="FF149B55"/>
        <bgColor rgb="FF003366"/>
      </patternFill>
    </fill>
    <fill>
      <patternFill patternType="solid">
        <fgColor rgb="FF149B55"/>
        <bgColor indexed="64"/>
      </patternFill>
    </fill>
    <fill>
      <patternFill patternType="solid">
        <fgColor theme="0" tint="-0.14999847407452621"/>
        <bgColor indexed="64"/>
      </patternFill>
    </fill>
    <fill>
      <patternFill patternType="solid">
        <fgColor theme="0" tint="-0.14999847407452621"/>
        <bgColor rgb="FF000000"/>
      </patternFill>
    </fill>
    <fill>
      <patternFill patternType="solid">
        <fgColor theme="0"/>
        <bgColor indexed="64"/>
      </patternFill>
    </fill>
  </fills>
  <borders count="16">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s>
  <cellStyleXfs count="3">
    <xf numFmtId="0" fontId="0" fillId="0" borderId="0"/>
    <xf numFmtId="44" fontId="3" fillId="0" borderId="0" applyFont="0" applyFill="0" applyBorder="0" applyAlignment="0" applyProtection="0"/>
    <xf numFmtId="0" fontId="9" fillId="0" borderId="0" applyNumberFormat="0" applyFill="0" applyBorder="0" applyAlignment="0" applyProtection="0"/>
  </cellStyleXfs>
  <cellXfs count="118">
    <xf numFmtId="0" fontId="0" fillId="0" borderId="0" xfId="0"/>
    <xf numFmtId="0" fontId="0" fillId="0" borderId="0" xfId="0" applyAlignment="1">
      <alignment horizontal="center" vertical="center"/>
    </xf>
    <xf numFmtId="0" fontId="0" fillId="0" borderId="0" xfId="0" applyAlignment="1">
      <alignment vertical="center"/>
    </xf>
    <xf numFmtId="0" fontId="0" fillId="0" borderId="0" xfId="0" applyAlignment="1">
      <alignment horizontal="left" vertical="top"/>
    </xf>
    <xf numFmtId="0" fontId="0" fillId="0" borderId="0" xfId="0" applyFont="1" applyAlignment="1">
      <alignment vertical="center"/>
    </xf>
    <xf numFmtId="1" fontId="0" fillId="0" borderId="0" xfId="0" applyNumberFormat="1" applyFont="1" applyAlignment="1">
      <alignment horizontal="center" vertical="center"/>
    </xf>
    <xf numFmtId="0" fontId="13" fillId="0" borderId="0" xfId="0" applyFont="1" applyAlignment="1">
      <alignment horizontal="center" vertical="center"/>
    </xf>
    <xf numFmtId="0" fontId="0" fillId="0" borderId="4" xfId="0" applyFont="1" applyFill="1" applyBorder="1" applyAlignment="1">
      <alignment horizontal="center" vertical="center"/>
    </xf>
    <xf numFmtId="0" fontId="7" fillId="0" borderId="4" xfId="0" applyFont="1" applyFill="1" applyBorder="1" applyAlignment="1">
      <alignment horizontal="center" vertical="center"/>
    </xf>
    <xf numFmtId="49" fontId="7" fillId="0" borderId="4" xfId="0" applyNumberFormat="1" applyFont="1" applyFill="1" applyBorder="1" applyAlignment="1">
      <alignment horizontal="center" vertical="center"/>
    </xf>
    <xf numFmtId="0" fontId="7" fillId="0" borderId="4"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0" fillId="0" borderId="4" xfId="0" applyFont="1" applyFill="1" applyBorder="1" applyAlignment="1">
      <alignment horizontal="center" vertical="center" wrapText="1"/>
    </xf>
    <xf numFmtId="49" fontId="0" fillId="0" borderId="4" xfId="0" applyNumberFormat="1" applyFont="1" applyFill="1" applyBorder="1" applyAlignment="1">
      <alignment horizontal="center" vertical="center"/>
    </xf>
    <xf numFmtId="0" fontId="5" fillId="0" borderId="4" xfId="0" applyFont="1" applyFill="1" applyBorder="1" applyAlignment="1">
      <alignment horizontal="center" vertical="center"/>
    </xf>
    <xf numFmtId="0" fontId="7" fillId="0" borderId="12" xfId="0" applyFont="1" applyFill="1" applyBorder="1" applyAlignment="1">
      <alignment horizontal="center" vertical="center"/>
    </xf>
    <xf numFmtId="0" fontId="0" fillId="0" borderId="11" xfId="0" applyFill="1" applyBorder="1" applyAlignment="1">
      <alignment horizontal="center" vertical="center"/>
    </xf>
    <xf numFmtId="0" fontId="2" fillId="0" borderId="4" xfId="0" applyFont="1" applyFill="1" applyBorder="1" applyAlignment="1">
      <alignment horizontal="center" vertical="center"/>
    </xf>
    <xf numFmtId="0" fontId="7" fillId="0" borderId="10" xfId="0" applyFont="1" applyFill="1" applyBorder="1" applyAlignment="1">
      <alignment horizontal="center" vertical="center"/>
    </xf>
    <xf numFmtId="0" fontId="0" fillId="0" borderId="4" xfId="0" applyFont="1" applyFill="1" applyBorder="1" applyAlignment="1">
      <alignment horizontal="justify" vertical="top" wrapText="1"/>
    </xf>
    <xf numFmtId="0" fontId="0" fillId="4" borderId="4" xfId="0" applyFont="1" applyFill="1" applyBorder="1" applyAlignment="1">
      <alignment horizontal="justify" vertical="top" wrapText="1"/>
    </xf>
    <xf numFmtId="0" fontId="0" fillId="0" borderId="0" xfId="0" applyFont="1" applyAlignment="1">
      <alignment horizontal="center" vertical="center"/>
    </xf>
    <xf numFmtId="166" fontId="0" fillId="0" borderId="0" xfId="0" applyNumberFormat="1" applyAlignment="1">
      <alignment horizontal="center" vertical="center"/>
    </xf>
    <xf numFmtId="0" fontId="13" fillId="0" borderId="4" xfId="0" applyFont="1" applyFill="1" applyBorder="1" applyAlignment="1">
      <alignment horizontal="center" vertical="center"/>
    </xf>
    <xf numFmtId="1" fontId="2" fillId="0" borderId="4" xfId="0" applyNumberFormat="1" applyFont="1" applyFill="1" applyBorder="1" applyAlignment="1">
      <alignment horizontal="center" vertical="center"/>
    </xf>
    <xf numFmtId="1" fontId="2" fillId="4" borderId="4" xfId="0" applyNumberFormat="1" applyFont="1" applyFill="1" applyBorder="1" applyAlignment="1">
      <alignment horizontal="center" vertical="center"/>
    </xf>
    <xf numFmtId="0" fontId="0" fillId="4" borderId="4" xfId="0" applyFont="1" applyFill="1" applyBorder="1" applyAlignment="1">
      <alignment horizontal="center" vertical="center" wrapText="1"/>
    </xf>
    <xf numFmtId="49" fontId="0" fillId="4" borderId="4" xfId="0" applyNumberFormat="1" applyFont="1" applyFill="1" applyBorder="1" applyAlignment="1">
      <alignment horizontal="center" vertical="center"/>
    </xf>
    <xf numFmtId="0" fontId="0" fillId="4" borderId="4" xfId="0" applyFont="1" applyFill="1" applyBorder="1" applyAlignment="1">
      <alignment horizontal="center" vertical="center"/>
    </xf>
    <xf numFmtId="0" fontId="7" fillId="4" borderId="4" xfId="0" applyFont="1" applyFill="1" applyBorder="1" applyAlignment="1">
      <alignment horizontal="center" vertical="center"/>
    </xf>
    <xf numFmtId="0" fontId="2" fillId="4" borderId="4" xfId="0" applyFont="1" applyFill="1" applyBorder="1" applyAlignment="1">
      <alignment horizontal="center" vertical="center" wrapText="1"/>
    </xf>
    <xf numFmtId="0" fontId="5" fillId="4" borderId="4" xfId="0" applyFont="1" applyFill="1" applyBorder="1" applyAlignment="1">
      <alignment horizontal="center" vertical="center" wrapText="1"/>
    </xf>
    <xf numFmtId="166" fontId="0" fillId="4" borderId="4" xfId="0" applyNumberFormat="1" applyFont="1" applyFill="1" applyBorder="1" applyAlignment="1">
      <alignment horizontal="center" vertical="center"/>
    </xf>
    <xf numFmtId="166" fontId="2" fillId="4" borderId="4" xfId="1" applyNumberFormat="1" applyFont="1" applyFill="1" applyBorder="1" applyAlignment="1">
      <alignment horizontal="center" vertical="center"/>
    </xf>
    <xf numFmtId="166" fontId="2" fillId="4" borderId="4" xfId="0" applyNumberFormat="1" applyFont="1" applyFill="1" applyBorder="1" applyAlignment="1">
      <alignment horizontal="center" vertical="center"/>
    </xf>
    <xf numFmtId="0" fontId="7" fillId="4" borderId="4" xfId="0" applyFont="1" applyFill="1" applyBorder="1" applyAlignment="1">
      <alignment horizontal="center" vertical="center" wrapText="1"/>
    </xf>
    <xf numFmtId="16" fontId="0" fillId="4" borderId="4" xfId="0" applyNumberFormat="1" applyFont="1" applyFill="1" applyBorder="1" applyAlignment="1">
      <alignment horizontal="center" vertical="center"/>
    </xf>
    <xf numFmtId="16" fontId="7" fillId="4" borderId="4" xfId="0" applyNumberFormat="1" applyFont="1" applyFill="1" applyBorder="1" applyAlignment="1">
      <alignment horizontal="center" vertical="center"/>
    </xf>
    <xf numFmtId="166" fontId="2" fillId="5" borderId="4" xfId="0" applyNumberFormat="1" applyFont="1" applyFill="1" applyBorder="1" applyAlignment="1">
      <alignment horizontal="center" vertical="center"/>
    </xf>
    <xf numFmtId="49" fontId="7" fillId="4" borderId="4" xfId="0" applyNumberFormat="1" applyFont="1" applyFill="1" applyBorder="1" applyAlignment="1">
      <alignment horizontal="center" vertical="center"/>
    </xf>
    <xf numFmtId="0" fontId="2" fillId="0" borderId="4" xfId="0" applyFont="1" applyFill="1" applyBorder="1" applyAlignment="1">
      <alignment horizontal="center" vertical="center" wrapText="1"/>
    </xf>
    <xf numFmtId="166" fontId="2" fillId="0" borderId="4" xfId="1" applyNumberFormat="1" applyFont="1" applyFill="1" applyBorder="1" applyAlignment="1">
      <alignment horizontal="center" vertical="center"/>
    </xf>
    <xf numFmtId="166" fontId="2" fillId="0" borderId="4" xfId="0" applyNumberFormat="1" applyFont="1" applyFill="1" applyBorder="1" applyAlignment="1">
      <alignment horizontal="center" vertical="center"/>
    </xf>
    <xf numFmtId="49" fontId="5" fillId="0" borderId="4" xfId="0" applyNumberFormat="1" applyFont="1" applyFill="1" applyBorder="1" applyAlignment="1">
      <alignment horizontal="center" vertical="center"/>
    </xf>
    <xf numFmtId="166" fontId="0" fillId="0" borderId="4" xfId="0" applyNumberFormat="1" applyFont="1" applyFill="1" applyBorder="1" applyAlignment="1">
      <alignment horizontal="center" vertical="center"/>
    </xf>
    <xf numFmtId="49" fontId="7" fillId="0" borderId="4" xfId="0" applyNumberFormat="1" applyFont="1" applyFill="1" applyBorder="1" applyAlignment="1">
      <alignment horizontal="center" vertical="center" wrapText="1"/>
    </xf>
    <xf numFmtId="0" fontId="7" fillId="5" borderId="4" xfId="0" applyFont="1" applyFill="1" applyBorder="1" applyAlignment="1">
      <alignment horizontal="center" vertical="center"/>
    </xf>
    <xf numFmtId="0" fontId="7" fillId="0" borderId="9" xfId="0" applyFont="1" applyFill="1" applyBorder="1" applyAlignment="1">
      <alignment horizontal="center" vertical="center" wrapText="1"/>
    </xf>
    <xf numFmtId="49" fontId="7" fillId="0" borderId="9" xfId="0" applyNumberFormat="1" applyFont="1" applyFill="1" applyBorder="1" applyAlignment="1">
      <alignment horizontal="center" vertical="center" wrapText="1"/>
    </xf>
    <xf numFmtId="0" fontId="0" fillId="0" borderId="9" xfId="0" applyFill="1" applyBorder="1" applyAlignment="1">
      <alignment horizontal="center" vertical="center"/>
    </xf>
    <xf numFmtId="0" fontId="14" fillId="0" borderId="9" xfId="0" applyFont="1" applyFill="1" applyBorder="1" applyAlignment="1">
      <alignment horizontal="center" vertical="center" wrapText="1"/>
    </xf>
    <xf numFmtId="166" fontId="7" fillId="0" borderId="4" xfId="1" applyNumberFormat="1" applyFont="1" applyFill="1" applyBorder="1" applyAlignment="1">
      <alignment horizontal="center" vertical="center"/>
    </xf>
    <xf numFmtId="0" fontId="0" fillId="4" borderId="9" xfId="0" applyFill="1" applyBorder="1" applyAlignment="1">
      <alignment horizontal="center" vertical="center"/>
    </xf>
    <xf numFmtId="49" fontId="0" fillId="4" borderId="9" xfId="0" applyNumberFormat="1" applyFill="1" applyBorder="1" applyAlignment="1">
      <alignment horizontal="center" vertical="center"/>
    </xf>
    <xf numFmtId="0" fontId="14" fillId="4" borderId="9" xfId="0" applyFont="1" applyFill="1" applyBorder="1" applyAlignment="1">
      <alignment horizontal="center" vertical="center" wrapText="1"/>
    </xf>
    <xf numFmtId="0" fontId="2" fillId="4" borderId="4" xfId="0" applyFont="1" applyFill="1" applyBorder="1" applyAlignment="1">
      <alignment horizontal="center" vertical="center"/>
    </xf>
    <xf numFmtId="49" fontId="7" fillId="4" borderId="4" xfId="0" applyNumberFormat="1" applyFont="1" applyFill="1" applyBorder="1" applyAlignment="1">
      <alignment horizontal="center" vertical="center" wrapText="1"/>
    </xf>
    <xf numFmtId="0" fontId="13" fillId="4" borderId="4" xfId="0" applyFont="1" applyFill="1" applyBorder="1" applyAlignment="1">
      <alignment horizontal="center" vertical="center"/>
    </xf>
    <xf numFmtId="49" fontId="2" fillId="4" borderId="4" xfId="0" applyNumberFormat="1" applyFont="1" applyFill="1" applyBorder="1" applyAlignment="1">
      <alignment horizontal="center" vertical="center"/>
    </xf>
    <xf numFmtId="0" fontId="7" fillId="0" borderId="8" xfId="0" applyFont="1" applyFill="1" applyBorder="1" applyAlignment="1">
      <alignment horizontal="center" vertical="center"/>
    </xf>
    <xf numFmtId="49" fontId="7" fillId="0" borderId="8" xfId="0" applyNumberFormat="1" applyFont="1" applyFill="1" applyBorder="1" applyAlignment="1">
      <alignment horizontal="center" vertical="center"/>
    </xf>
    <xf numFmtId="166" fontId="2" fillId="0" borderId="1" xfId="1" applyNumberFormat="1" applyFont="1" applyFill="1" applyBorder="1" applyAlignment="1">
      <alignment horizontal="center" vertical="center"/>
    </xf>
    <xf numFmtId="16" fontId="0" fillId="0" borderId="4" xfId="0" applyNumberFormat="1" applyFont="1" applyFill="1" applyBorder="1" applyAlignment="1">
      <alignment horizontal="center" vertical="center"/>
    </xf>
    <xf numFmtId="0" fontId="15" fillId="0" borderId="9" xfId="0" applyFont="1" applyFill="1" applyBorder="1" applyAlignment="1">
      <alignment horizontal="center" vertical="center" wrapText="1"/>
    </xf>
    <xf numFmtId="49" fontId="15" fillId="0" borderId="9" xfId="0" applyNumberFormat="1" applyFont="1" applyFill="1" applyBorder="1" applyAlignment="1">
      <alignment horizontal="center" vertical="center" wrapText="1"/>
    </xf>
    <xf numFmtId="0" fontId="15" fillId="0" borderId="9" xfId="0" applyFont="1" applyFill="1" applyBorder="1" applyAlignment="1">
      <alignment horizontal="center" vertical="center"/>
    </xf>
    <xf numFmtId="0" fontId="0" fillId="6" borderId="4" xfId="0" applyFont="1" applyFill="1" applyBorder="1" applyAlignment="1">
      <alignment horizontal="justify" vertical="top" wrapText="1"/>
    </xf>
    <xf numFmtId="166" fontId="2" fillId="0" borderId="0" xfId="1" applyNumberFormat="1" applyFont="1" applyFill="1" applyBorder="1" applyAlignment="1">
      <alignment horizontal="center" vertical="center"/>
    </xf>
    <xf numFmtId="166" fontId="8" fillId="4" borderId="0" xfId="1" applyNumberFormat="1" applyFont="1" applyFill="1" applyBorder="1" applyAlignment="1">
      <alignment horizontal="center" vertical="center"/>
    </xf>
    <xf numFmtId="166" fontId="8" fillId="0" borderId="0" xfId="1" applyNumberFormat="1" applyFont="1" applyFill="1" applyBorder="1" applyAlignment="1">
      <alignment horizontal="center" vertical="center"/>
    </xf>
    <xf numFmtId="166" fontId="2" fillId="4" borderId="0" xfId="1" applyNumberFormat="1" applyFont="1" applyFill="1" applyBorder="1" applyAlignment="1">
      <alignment horizontal="center" vertical="center"/>
    </xf>
    <xf numFmtId="0" fontId="13" fillId="0" borderId="0" xfId="0" applyFont="1" applyFill="1" applyBorder="1" applyAlignment="1">
      <alignment horizontal="center" vertical="center"/>
    </xf>
    <xf numFmtId="166" fontId="2" fillId="4" borderId="4" xfId="0" applyNumberFormat="1" applyFont="1" applyFill="1" applyBorder="1" applyAlignment="1">
      <alignment horizontal="center" vertical="center"/>
    </xf>
    <xf numFmtId="166" fontId="2" fillId="0" borderId="4" xfId="0" applyNumberFormat="1" applyFont="1" applyFill="1" applyBorder="1" applyAlignment="1">
      <alignment horizontal="center" vertical="center"/>
    </xf>
    <xf numFmtId="166" fontId="2" fillId="4" borderId="2" xfId="0" applyNumberFormat="1" applyFont="1" applyFill="1" applyBorder="1" applyAlignment="1">
      <alignment horizontal="center" vertical="center"/>
    </xf>
    <xf numFmtId="166" fontId="2" fillId="4" borderId="3" xfId="0" applyNumberFormat="1" applyFont="1" applyFill="1" applyBorder="1" applyAlignment="1">
      <alignment horizontal="center" vertical="center"/>
    </xf>
    <xf numFmtId="166" fontId="2" fillId="4" borderId="6" xfId="0" applyNumberFormat="1" applyFont="1" applyFill="1" applyBorder="1" applyAlignment="1">
      <alignment horizontal="center" vertical="center"/>
    </xf>
    <xf numFmtId="166" fontId="2" fillId="0" borderId="2" xfId="0" applyNumberFormat="1" applyFont="1" applyFill="1" applyBorder="1" applyAlignment="1">
      <alignment horizontal="center" vertical="center"/>
    </xf>
    <xf numFmtId="166" fontId="2" fillId="0" borderId="3" xfId="0" applyNumberFormat="1" applyFont="1" applyFill="1" applyBorder="1" applyAlignment="1">
      <alignment horizontal="center" vertical="center"/>
    </xf>
    <xf numFmtId="166" fontId="2" fillId="0" borderId="6" xfId="0" applyNumberFormat="1" applyFont="1" applyFill="1" applyBorder="1" applyAlignment="1">
      <alignment horizontal="center" vertical="center"/>
    </xf>
    <xf numFmtId="166" fontId="2" fillId="4" borderId="7" xfId="0" applyNumberFormat="1" applyFont="1" applyFill="1" applyBorder="1" applyAlignment="1">
      <alignment horizontal="center" vertical="center"/>
    </xf>
    <xf numFmtId="166" fontId="2" fillId="4" borderId="5" xfId="0" applyNumberFormat="1" applyFont="1" applyFill="1" applyBorder="1" applyAlignment="1">
      <alignment horizontal="center" vertical="center"/>
    </xf>
    <xf numFmtId="166" fontId="2" fillId="4" borderId="8" xfId="0" applyNumberFormat="1" applyFont="1" applyFill="1" applyBorder="1" applyAlignment="1">
      <alignment horizontal="center" vertical="center"/>
    </xf>
    <xf numFmtId="0" fontId="13" fillId="0" borderId="4"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3"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5" xfId="0" applyFont="1" applyFill="1" applyBorder="1" applyAlignment="1">
      <alignment horizontal="center" vertical="center"/>
    </xf>
    <xf numFmtId="0" fontId="13" fillId="4" borderId="8" xfId="0" applyFont="1" applyFill="1" applyBorder="1" applyAlignment="1">
      <alignment horizontal="center" vertical="center"/>
    </xf>
    <xf numFmtId="0" fontId="13" fillId="4" borderId="2" xfId="0" applyFont="1" applyFill="1" applyBorder="1" applyAlignment="1">
      <alignment horizontal="center" vertical="center"/>
    </xf>
    <xf numFmtId="0" fontId="13" fillId="4" borderId="6" xfId="0" applyFont="1" applyFill="1" applyBorder="1" applyAlignment="1">
      <alignment horizontal="center" vertical="center"/>
    </xf>
    <xf numFmtId="0" fontId="13" fillId="4" borderId="3" xfId="0" applyFont="1" applyFill="1" applyBorder="1" applyAlignment="1">
      <alignment horizontal="center" vertical="center"/>
    </xf>
    <xf numFmtId="0" fontId="13" fillId="4" borderId="4"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5" xfId="0" applyFont="1" applyFill="1" applyBorder="1" applyAlignment="1">
      <alignment horizontal="center" vertical="center"/>
    </xf>
    <xf numFmtId="164" fontId="12" fillId="3" borderId="4" xfId="0" applyNumberFormat="1" applyFont="1" applyFill="1" applyBorder="1" applyAlignment="1">
      <alignment horizontal="center" vertical="center"/>
    </xf>
    <xf numFmtId="166" fontId="1" fillId="3" borderId="4" xfId="0" applyNumberFormat="1" applyFont="1" applyFill="1" applyBorder="1" applyAlignment="1">
      <alignment horizontal="center" vertical="center"/>
    </xf>
    <xf numFmtId="1" fontId="12" fillId="3" borderId="4" xfId="0" applyNumberFormat="1" applyFont="1" applyFill="1" applyBorder="1" applyAlignment="1">
      <alignment horizontal="center" vertical="center"/>
    </xf>
    <xf numFmtId="165" fontId="10" fillId="3" borderId="2" xfId="0" applyNumberFormat="1" applyFont="1" applyFill="1" applyBorder="1" applyAlignment="1">
      <alignment horizontal="center" vertical="center"/>
    </xf>
    <xf numFmtId="165" fontId="10" fillId="3" borderId="3" xfId="0" applyNumberFormat="1" applyFont="1" applyFill="1" applyBorder="1" applyAlignment="1">
      <alignment horizontal="center" vertical="center"/>
    </xf>
    <xf numFmtId="165" fontId="10" fillId="3" borderId="2" xfId="0" applyNumberFormat="1" applyFont="1" applyFill="1" applyBorder="1" applyAlignment="1">
      <alignment horizontal="center" vertical="center" wrapText="1"/>
    </xf>
    <xf numFmtId="165" fontId="10" fillId="3" borderId="3" xfId="0" applyNumberFormat="1" applyFont="1" applyFill="1" applyBorder="1" applyAlignment="1">
      <alignment horizontal="center" vertical="center" wrapText="1"/>
    </xf>
    <xf numFmtId="0" fontId="12" fillId="3" borderId="2" xfId="0" applyFont="1" applyFill="1" applyBorder="1" applyAlignment="1">
      <alignment horizontal="center" vertical="center" wrapText="1"/>
    </xf>
    <xf numFmtId="0" fontId="12" fillId="3" borderId="3" xfId="0" applyFont="1" applyFill="1" applyBorder="1" applyAlignment="1">
      <alignment horizontal="center" vertical="center" wrapText="1"/>
    </xf>
    <xf numFmtId="0" fontId="13" fillId="0" borderId="7" xfId="0" applyFont="1" applyFill="1" applyBorder="1" applyAlignment="1">
      <alignment horizontal="center" vertical="center"/>
    </xf>
    <xf numFmtId="0" fontId="13" fillId="0" borderId="5"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0" xfId="0" applyFont="1" applyFill="1" applyBorder="1" applyAlignment="1">
      <alignment horizontal="center" vertical="center"/>
    </xf>
    <xf numFmtId="166" fontId="16" fillId="0" borderId="0" xfId="0" applyNumberFormat="1" applyFont="1" applyBorder="1" applyAlignment="1">
      <alignment vertical="center"/>
    </xf>
    <xf numFmtId="1" fontId="0" fillId="0" borderId="0" xfId="0" applyNumberFormat="1" applyFont="1" applyBorder="1" applyAlignment="1">
      <alignment horizontal="center" vertical="center"/>
    </xf>
    <xf numFmtId="0" fontId="0" fillId="0" borderId="0" xfId="0" applyFont="1" applyBorder="1" applyAlignment="1">
      <alignment vertical="center"/>
    </xf>
    <xf numFmtId="0" fontId="0" fillId="0" borderId="0" xfId="0" applyFont="1" applyBorder="1" applyAlignment="1">
      <alignment horizontal="center" vertical="center"/>
    </xf>
    <xf numFmtId="166" fontId="17" fillId="0" borderId="13" xfId="0" applyNumberFormat="1" applyFont="1" applyBorder="1" applyAlignment="1">
      <alignment horizontal="center" vertical="center"/>
    </xf>
    <xf numFmtId="166" fontId="17" fillId="0" borderId="14" xfId="0" applyNumberFormat="1" applyFont="1" applyBorder="1" applyAlignment="1">
      <alignment horizontal="center" vertical="center"/>
    </xf>
    <xf numFmtId="166" fontId="17" fillId="0" borderId="15" xfId="0" applyNumberFormat="1" applyFont="1" applyBorder="1" applyAlignment="1">
      <alignment horizontal="center" vertical="center"/>
    </xf>
    <xf numFmtId="0" fontId="0" fillId="4" borderId="4" xfId="0" applyFill="1" applyBorder="1" applyAlignment="1">
      <alignment horizontal="center" vertical="center"/>
    </xf>
    <xf numFmtId="0" fontId="14" fillId="4" borderId="4" xfId="0" applyFont="1" applyFill="1" applyBorder="1" applyAlignment="1">
      <alignment horizontal="center" vertical="center" wrapText="1"/>
    </xf>
  </cellXfs>
  <cellStyles count="3">
    <cellStyle name="Hyperlink" xfId="2" xr:uid="{00000000-000B-0000-0000-000008000000}"/>
    <cellStyle name="Moeda" xfId="1" builtinId="4"/>
    <cellStyle name="Normal" xfId="0" builtinId="0"/>
  </cellStyles>
  <dxfs count="0"/>
  <tableStyles count="0" defaultTableStyle="TableStyleMedium9" defaultPivotStyle="PivotStyleLight16"/>
  <colors>
    <mruColors>
      <color rgb="FF78A1D2"/>
      <color rgb="FFBAD9EC"/>
      <color rgb="FF149B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179917</xdr:colOff>
      <xdr:row>0</xdr:row>
      <xdr:rowOff>116418</xdr:rowOff>
    </xdr:from>
    <xdr:to>
      <xdr:col>3</xdr:col>
      <xdr:colOff>793533</xdr:colOff>
      <xdr:row>0</xdr:row>
      <xdr:rowOff>624418</xdr:rowOff>
    </xdr:to>
    <xdr:pic>
      <xdr:nvPicPr>
        <xdr:cNvPr id="5" name="Imagem 4">
          <a:extLst>
            <a:ext uri="{FF2B5EF4-FFF2-40B4-BE49-F238E27FC236}">
              <a16:creationId xmlns:a16="http://schemas.microsoft.com/office/drawing/2014/main" id="{76358D9B-A440-49AC-958B-A28096783BE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9917" y="116418"/>
          <a:ext cx="1217083" cy="508000"/>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388"/>
  <sheetViews>
    <sheetView tabSelected="1" topLeftCell="C1" zoomScaleNormal="100" zoomScaleSheetLayoutView="100" zoomScalePageLayoutView="80" workbookViewId="0">
      <selection activeCell="O8" sqref="O8"/>
    </sheetView>
  </sheetViews>
  <sheetFormatPr defaultRowHeight="23.25" x14ac:dyDescent="0.25"/>
  <cols>
    <col min="1" max="1" width="13.140625" hidden="1" customWidth="1"/>
    <col min="2" max="2" width="0" style="3" hidden="1" customWidth="1"/>
    <col min="3" max="3" width="9.140625" style="6"/>
    <col min="4" max="4" width="16.5703125" style="5" customWidth="1"/>
    <col min="5" max="5" width="78.28515625" style="4" customWidth="1"/>
    <col min="6" max="6" width="9.42578125" style="21" customWidth="1"/>
    <col min="7" max="7" width="6.85546875" style="21" customWidth="1"/>
    <col min="8" max="8" width="12.85546875" style="21" customWidth="1"/>
    <col min="9" max="9" width="12.7109375" style="21" customWidth="1"/>
    <col min="10" max="10" width="7.28515625" style="21" customWidth="1"/>
    <col min="11" max="11" width="6.28515625" style="21" customWidth="1"/>
    <col min="12" max="12" width="5.28515625" style="21" customWidth="1"/>
    <col min="13" max="14" width="5" style="21" customWidth="1"/>
    <col min="15" max="15" width="5.42578125" style="21" customWidth="1"/>
    <col min="16" max="16" width="6" style="21" customWidth="1"/>
    <col min="17" max="17" width="5.42578125" style="21" customWidth="1"/>
    <col min="18" max="18" width="6.140625" style="21" bestFit="1" customWidth="1"/>
    <col min="19" max="20" width="14.140625" style="21" customWidth="1"/>
    <col min="21" max="21" width="19.7109375" style="22" bestFit="1" customWidth="1"/>
  </cols>
  <sheetData>
    <row r="1" spans="1:21" ht="55.5" customHeight="1" x14ac:dyDescent="0.25">
      <c r="C1" s="94" t="s">
        <v>854</v>
      </c>
      <c r="D1" s="94"/>
      <c r="E1" s="94"/>
      <c r="F1" s="94"/>
      <c r="G1" s="94"/>
      <c r="H1" s="94"/>
      <c r="I1" s="94"/>
      <c r="J1" s="94"/>
      <c r="K1" s="94"/>
      <c r="L1" s="94"/>
      <c r="M1" s="94"/>
      <c r="N1" s="94"/>
      <c r="O1" s="94"/>
      <c r="P1" s="94"/>
      <c r="Q1" s="94"/>
      <c r="R1" s="94"/>
      <c r="S1" s="94"/>
      <c r="T1" s="94"/>
      <c r="U1" s="95"/>
    </row>
    <row r="2" spans="1:21" ht="31.15" customHeight="1" x14ac:dyDescent="0.25">
      <c r="C2" s="96" t="s">
        <v>434</v>
      </c>
      <c r="D2" s="98" t="s">
        <v>0</v>
      </c>
      <c r="E2" s="99" t="s">
        <v>1</v>
      </c>
      <c r="F2" s="101" t="s">
        <v>2</v>
      </c>
      <c r="G2" s="101" t="s">
        <v>3</v>
      </c>
      <c r="H2" s="101" t="s">
        <v>4</v>
      </c>
      <c r="I2" s="99" t="s">
        <v>5</v>
      </c>
      <c r="J2" s="99" t="s">
        <v>6</v>
      </c>
      <c r="K2" s="99" t="s">
        <v>7</v>
      </c>
      <c r="L2" s="99" t="s">
        <v>8</v>
      </c>
      <c r="M2" s="99" t="s">
        <v>9</v>
      </c>
      <c r="N2" s="99" t="s">
        <v>10</v>
      </c>
      <c r="O2" s="99" t="s">
        <v>11</v>
      </c>
      <c r="P2" s="99" t="s">
        <v>12</v>
      </c>
      <c r="Q2" s="99" t="s">
        <v>13</v>
      </c>
      <c r="R2" s="99" t="s">
        <v>828</v>
      </c>
      <c r="S2" s="103" t="s">
        <v>850</v>
      </c>
      <c r="T2" s="103" t="s">
        <v>851</v>
      </c>
      <c r="U2" s="97" t="s">
        <v>852</v>
      </c>
    </row>
    <row r="3" spans="1:21" ht="27.75" customHeight="1" x14ac:dyDescent="0.25">
      <c r="A3" t="s">
        <v>426</v>
      </c>
      <c r="C3" s="96"/>
      <c r="D3" s="98"/>
      <c r="E3" s="100"/>
      <c r="F3" s="102"/>
      <c r="G3" s="102"/>
      <c r="H3" s="102"/>
      <c r="I3" s="100"/>
      <c r="J3" s="100"/>
      <c r="K3" s="100"/>
      <c r="L3" s="100"/>
      <c r="M3" s="100"/>
      <c r="N3" s="100"/>
      <c r="O3" s="100"/>
      <c r="P3" s="100"/>
      <c r="Q3" s="100"/>
      <c r="R3" s="100"/>
      <c r="S3" s="104"/>
      <c r="T3" s="104"/>
      <c r="U3" s="97"/>
    </row>
    <row r="4" spans="1:21" ht="60" x14ac:dyDescent="0.25">
      <c r="C4" s="87">
        <v>1</v>
      </c>
      <c r="D4" s="25">
        <v>1</v>
      </c>
      <c r="E4" s="20" t="s">
        <v>602</v>
      </c>
      <c r="F4" s="26" t="s">
        <v>14</v>
      </c>
      <c r="G4" s="27" t="s">
        <v>91</v>
      </c>
      <c r="H4" s="28" t="s">
        <v>126</v>
      </c>
      <c r="I4" s="28" t="s">
        <v>16</v>
      </c>
      <c r="J4" s="29">
        <v>3</v>
      </c>
      <c r="K4" s="28">
        <v>2</v>
      </c>
      <c r="L4" s="28"/>
      <c r="M4" s="28"/>
      <c r="N4" s="28">
        <v>2</v>
      </c>
      <c r="O4" s="28">
        <v>2</v>
      </c>
      <c r="P4" s="30">
        <v>2</v>
      </c>
      <c r="Q4" s="28">
        <v>2</v>
      </c>
      <c r="R4" s="31">
        <f t="shared" ref="R4:R70" si="0">SUM(J4:Q4)</f>
        <v>13</v>
      </c>
      <c r="S4" s="33">
        <v>51.74</v>
      </c>
      <c r="T4" s="33">
        <f t="shared" ref="T4:T67" si="1">R4*S4</f>
        <v>672.62</v>
      </c>
      <c r="U4" s="74">
        <f>SUM(T4:T18)</f>
        <v>11114.470000000001</v>
      </c>
    </row>
    <row r="5" spans="1:21" ht="60" x14ac:dyDescent="0.25">
      <c r="C5" s="88"/>
      <c r="D5" s="25">
        <v>2</v>
      </c>
      <c r="E5" s="20" t="s">
        <v>603</v>
      </c>
      <c r="F5" s="26" t="s">
        <v>14</v>
      </c>
      <c r="G5" s="27" t="s">
        <v>91</v>
      </c>
      <c r="H5" s="28" t="s">
        <v>127</v>
      </c>
      <c r="I5" s="28" t="s">
        <v>16</v>
      </c>
      <c r="J5" s="29">
        <v>5</v>
      </c>
      <c r="K5" s="28">
        <v>3</v>
      </c>
      <c r="L5" s="28">
        <v>2</v>
      </c>
      <c r="M5" s="28"/>
      <c r="N5" s="28">
        <v>2</v>
      </c>
      <c r="O5" s="28">
        <v>4</v>
      </c>
      <c r="P5" s="30">
        <v>2</v>
      </c>
      <c r="Q5" s="28">
        <v>3</v>
      </c>
      <c r="R5" s="31">
        <f t="shared" si="0"/>
        <v>21</v>
      </c>
      <c r="S5" s="33">
        <v>33</v>
      </c>
      <c r="T5" s="33">
        <f t="shared" si="1"/>
        <v>693</v>
      </c>
      <c r="U5" s="76"/>
    </row>
    <row r="6" spans="1:21" ht="15" x14ac:dyDescent="0.25">
      <c r="B6" s="3" t="s">
        <v>7</v>
      </c>
      <c r="C6" s="88"/>
      <c r="D6" s="25">
        <v>3</v>
      </c>
      <c r="E6" s="20" t="s">
        <v>604</v>
      </c>
      <c r="F6" s="28" t="s">
        <v>368</v>
      </c>
      <c r="G6" s="27" t="s">
        <v>91</v>
      </c>
      <c r="H6" s="28" t="s">
        <v>675</v>
      </c>
      <c r="I6" s="28" t="s">
        <v>16</v>
      </c>
      <c r="J6" s="28"/>
      <c r="K6" s="28">
        <v>10</v>
      </c>
      <c r="L6" s="28"/>
      <c r="M6" s="28"/>
      <c r="N6" s="28"/>
      <c r="O6" s="28"/>
      <c r="P6" s="28"/>
      <c r="Q6" s="28">
        <v>3</v>
      </c>
      <c r="R6" s="31">
        <f t="shared" si="0"/>
        <v>13</v>
      </c>
      <c r="S6" s="33">
        <v>55.75</v>
      </c>
      <c r="T6" s="33">
        <f t="shared" si="1"/>
        <v>724.75</v>
      </c>
      <c r="U6" s="76"/>
    </row>
    <row r="7" spans="1:21" ht="45" x14ac:dyDescent="0.25">
      <c r="B7" s="3" t="s">
        <v>7</v>
      </c>
      <c r="C7" s="88"/>
      <c r="D7" s="25">
        <v>4</v>
      </c>
      <c r="E7" s="20" t="s">
        <v>433</v>
      </c>
      <c r="F7" s="26" t="s">
        <v>14</v>
      </c>
      <c r="G7" s="27" t="s">
        <v>91</v>
      </c>
      <c r="H7" s="28" t="s">
        <v>283</v>
      </c>
      <c r="I7" s="28" t="s">
        <v>16</v>
      </c>
      <c r="J7" s="28"/>
      <c r="K7" s="28">
        <v>2</v>
      </c>
      <c r="L7" s="28">
        <v>1</v>
      </c>
      <c r="M7" s="28"/>
      <c r="N7" s="28"/>
      <c r="O7" s="28">
        <v>2</v>
      </c>
      <c r="P7" s="28"/>
      <c r="Q7" s="28">
        <v>1</v>
      </c>
      <c r="R7" s="31">
        <f t="shared" si="0"/>
        <v>6</v>
      </c>
      <c r="S7" s="33">
        <v>64.8</v>
      </c>
      <c r="T7" s="33">
        <f t="shared" si="1"/>
        <v>388.79999999999995</v>
      </c>
      <c r="U7" s="76"/>
    </row>
    <row r="8" spans="1:21" ht="30" x14ac:dyDescent="0.25">
      <c r="B8" s="3" t="s">
        <v>7</v>
      </c>
      <c r="C8" s="88"/>
      <c r="D8" s="25">
        <v>5</v>
      </c>
      <c r="E8" s="20" t="s">
        <v>490</v>
      </c>
      <c r="F8" s="26" t="s">
        <v>14</v>
      </c>
      <c r="G8" s="27" t="s">
        <v>91</v>
      </c>
      <c r="H8" s="28" t="s">
        <v>676</v>
      </c>
      <c r="I8" s="28" t="s">
        <v>16</v>
      </c>
      <c r="J8" s="28"/>
      <c r="K8" s="28">
        <v>10</v>
      </c>
      <c r="L8" s="28">
        <v>4</v>
      </c>
      <c r="M8" s="28"/>
      <c r="N8" s="28">
        <v>3</v>
      </c>
      <c r="O8" s="28"/>
      <c r="P8" s="28"/>
      <c r="Q8" s="28"/>
      <c r="R8" s="31">
        <f t="shared" si="0"/>
        <v>17</v>
      </c>
      <c r="S8" s="32">
        <v>40.15</v>
      </c>
      <c r="T8" s="33">
        <f t="shared" si="1"/>
        <v>682.55</v>
      </c>
      <c r="U8" s="76"/>
    </row>
    <row r="9" spans="1:21" ht="60" x14ac:dyDescent="0.25">
      <c r="B9" s="3" t="s">
        <v>7</v>
      </c>
      <c r="C9" s="88"/>
      <c r="D9" s="25">
        <v>6</v>
      </c>
      <c r="E9" s="20" t="s">
        <v>826</v>
      </c>
      <c r="F9" s="26" t="s">
        <v>14</v>
      </c>
      <c r="G9" s="27" t="s">
        <v>91</v>
      </c>
      <c r="H9" s="28" t="s">
        <v>282</v>
      </c>
      <c r="I9" s="28" t="s">
        <v>16</v>
      </c>
      <c r="J9" s="28"/>
      <c r="K9" s="28">
        <v>5</v>
      </c>
      <c r="L9" s="28">
        <v>1</v>
      </c>
      <c r="M9" s="28"/>
      <c r="N9" s="28"/>
      <c r="O9" s="28">
        <v>2</v>
      </c>
      <c r="P9" s="28"/>
      <c r="Q9" s="28">
        <v>1</v>
      </c>
      <c r="R9" s="31">
        <f t="shared" si="0"/>
        <v>9</v>
      </c>
      <c r="S9" s="33">
        <v>65.650000000000006</v>
      </c>
      <c r="T9" s="33">
        <f t="shared" si="1"/>
        <v>590.85</v>
      </c>
      <c r="U9" s="76"/>
    </row>
    <row r="10" spans="1:21" ht="15" x14ac:dyDescent="0.25">
      <c r="B10" s="3" t="e">
        <v>#N/A</v>
      </c>
      <c r="C10" s="88"/>
      <c r="D10" s="25">
        <v>7</v>
      </c>
      <c r="E10" s="20" t="s">
        <v>375</v>
      </c>
      <c r="F10" s="26" t="s">
        <v>14</v>
      </c>
      <c r="G10" s="27" t="s">
        <v>91</v>
      </c>
      <c r="H10" s="28" t="s">
        <v>677</v>
      </c>
      <c r="I10" s="28" t="s">
        <v>16</v>
      </c>
      <c r="J10" s="28"/>
      <c r="K10" s="28">
        <v>2</v>
      </c>
      <c r="L10" s="28"/>
      <c r="M10" s="28"/>
      <c r="N10" s="28"/>
      <c r="O10" s="28"/>
      <c r="P10" s="28">
        <v>1</v>
      </c>
      <c r="Q10" s="28"/>
      <c r="R10" s="31">
        <f t="shared" si="0"/>
        <v>3</v>
      </c>
      <c r="S10" s="33">
        <v>118.93</v>
      </c>
      <c r="T10" s="33">
        <f t="shared" si="1"/>
        <v>356.79</v>
      </c>
      <c r="U10" s="76"/>
    </row>
    <row r="11" spans="1:21" ht="75" x14ac:dyDescent="0.25">
      <c r="C11" s="88"/>
      <c r="D11" s="25">
        <v>8</v>
      </c>
      <c r="E11" s="20" t="s">
        <v>374</v>
      </c>
      <c r="F11" s="28" t="s">
        <v>14</v>
      </c>
      <c r="G11" s="36">
        <v>45471</v>
      </c>
      <c r="H11" s="28" t="s">
        <v>678</v>
      </c>
      <c r="I11" s="28" t="s">
        <v>16</v>
      </c>
      <c r="J11" s="28"/>
      <c r="K11" s="28"/>
      <c r="L11" s="28"/>
      <c r="M11" s="28"/>
      <c r="N11" s="28"/>
      <c r="O11" s="28"/>
      <c r="P11" s="28">
        <v>1</v>
      </c>
      <c r="Q11" s="28"/>
      <c r="R11" s="31">
        <f t="shared" si="0"/>
        <v>1</v>
      </c>
      <c r="S11" s="33">
        <v>126.39</v>
      </c>
      <c r="T11" s="33">
        <f t="shared" si="1"/>
        <v>126.39</v>
      </c>
      <c r="U11" s="76"/>
    </row>
    <row r="12" spans="1:21" s="1" customFormat="1" ht="15" x14ac:dyDescent="0.25">
      <c r="B12" s="3" t="s">
        <v>12</v>
      </c>
      <c r="C12" s="88"/>
      <c r="D12" s="25">
        <v>9</v>
      </c>
      <c r="E12" s="20" t="s">
        <v>605</v>
      </c>
      <c r="F12" s="28" t="s">
        <v>14</v>
      </c>
      <c r="G12" s="27" t="s">
        <v>91</v>
      </c>
      <c r="H12" s="28" t="s">
        <v>679</v>
      </c>
      <c r="I12" s="28" t="s">
        <v>16</v>
      </c>
      <c r="J12" s="28"/>
      <c r="K12" s="28"/>
      <c r="L12" s="28"/>
      <c r="M12" s="28"/>
      <c r="N12" s="28"/>
      <c r="O12" s="28"/>
      <c r="P12" s="28">
        <v>2</v>
      </c>
      <c r="Q12" s="37"/>
      <c r="R12" s="31">
        <f t="shared" si="0"/>
        <v>2</v>
      </c>
      <c r="S12" s="33">
        <v>140.96</v>
      </c>
      <c r="T12" s="33">
        <f t="shared" si="1"/>
        <v>281.92</v>
      </c>
      <c r="U12" s="76"/>
    </row>
    <row r="13" spans="1:21" s="1" customFormat="1" ht="30" x14ac:dyDescent="0.25">
      <c r="B13" s="3" t="s">
        <v>12</v>
      </c>
      <c r="C13" s="88"/>
      <c r="D13" s="25">
        <v>10</v>
      </c>
      <c r="E13" s="20" t="s">
        <v>606</v>
      </c>
      <c r="F13" s="28" t="s">
        <v>14</v>
      </c>
      <c r="G13" s="27" t="s">
        <v>91</v>
      </c>
      <c r="H13" s="28" t="s">
        <v>680</v>
      </c>
      <c r="I13" s="28" t="s">
        <v>16</v>
      </c>
      <c r="J13" s="28"/>
      <c r="K13" s="28">
        <v>2</v>
      </c>
      <c r="L13" s="28">
        <v>2</v>
      </c>
      <c r="M13" s="28"/>
      <c r="N13" s="28"/>
      <c r="O13" s="28"/>
      <c r="P13" s="28">
        <v>1</v>
      </c>
      <c r="Q13" s="28"/>
      <c r="R13" s="31">
        <f t="shared" si="0"/>
        <v>5</v>
      </c>
      <c r="S13" s="33">
        <v>172.63</v>
      </c>
      <c r="T13" s="33">
        <f t="shared" si="1"/>
        <v>863.15</v>
      </c>
      <c r="U13" s="76"/>
    </row>
    <row r="14" spans="1:21" s="1" customFormat="1" ht="45" x14ac:dyDescent="0.25">
      <c r="B14" s="3" t="s">
        <v>12</v>
      </c>
      <c r="C14" s="88"/>
      <c r="D14" s="25">
        <v>11</v>
      </c>
      <c r="E14" s="20" t="s">
        <v>607</v>
      </c>
      <c r="F14" s="28" t="s">
        <v>14</v>
      </c>
      <c r="G14" s="27" t="s">
        <v>91</v>
      </c>
      <c r="H14" s="28" t="s">
        <v>681</v>
      </c>
      <c r="I14" s="28" t="s">
        <v>16</v>
      </c>
      <c r="J14" s="28"/>
      <c r="K14" s="28"/>
      <c r="L14" s="28"/>
      <c r="M14" s="28"/>
      <c r="N14" s="28"/>
      <c r="O14" s="28"/>
      <c r="P14" s="28">
        <v>1</v>
      </c>
      <c r="Q14" s="28"/>
      <c r="R14" s="31">
        <f t="shared" si="0"/>
        <v>1</v>
      </c>
      <c r="S14" s="33">
        <v>74.040000000000006</v>
      </c>
      <c r="T14" s="33">
        <f t="shared" si="1"/>
        <v>74.040000000000006</v>
      </c>
      <c r="U14" s="76"/>
    </row>
    <row r="15" spans="1:21" ht="45" x14ac:dyDescent="0.25">
      <c r="C15" s="88"/>
      <c r="D15" s="25">
        <v>12</v>
      </c>
      <c r="E15" s="20" t="s">
        <v>161</v>
      </c>
      <c r="F15" s="26" t="s">
        <v>162</v>
      </c>
      <c r="G15" s="27" t="s">
        <v>163</v>
      </c>
      <c r="H15" s="28" t="s">
        <v>164</v>
      </c>
      <c r="I15" s="28" t="s">
        <v>29</v>
      </c>
      <c r="J15" s="29" t="s">
        <v>25</v>
      </c>
      <c r="K15" s="28">
        <v>10</v>
      </c>
      <c r="L15" s="28">
        <v>15</v>
      </c>
      <c r="M15" s="28"/>
      <c r="N15" s="28">
        <v>10</v>
      </c>
      <c r="O15" s="28">
        <v>3</v>
      </c>
      <c r="P15" s="30">
        <v>20</v>
      </c>
      <c r="Q15" s="28">
        <v>3</v>
      </c>
      <c r="R15" s="31">
        <f t="shared" si="0"/>
        <v>61</v>
      </c>
      <c r="S15" s="33">
        <v>15.77</v>
      </c>
      <c r="T15" s="33">
        <f t="shared" si="1"/>
        <v>961.97</v>
      </c>
      <c r="U15" s="76"/>
    </row>
    <row r="16" spans="1:21" ht="30" x14ac:dyDescent="0.25">
      <c r="B16" s="3" t="e">
        <v>#N/A</v>
      </c>
      <c r="C16" s="88"/>
      <c r="D16" s="25">
        <v>13</v>
      </c>
      <c r="E16" s="20" t="s">
        <v>222</v>
      </c>
      <c r="F16" s="26" t="s">
        <v>162</v>
      </c>
      <c r="G16" s="27" t="s">
        <v>163</v>
      </c>
      <c r="H16" s="28" t="s">
        <v>164</v>
      </c>
      <c r="I16" s="28" t="s">
        <v>29</v>
      </c>
      <c r="J16" s="29">
        <v>15</v>
      </c>
      <c r="K16" s="28">
        <v>15</v>
      </c>
      <c r="L16" s="28">
        <v>10</v>
      </c>
      <c r="M16" s="28" t="s">
        <v>25</v>
      </c>
      <c r="N16" s="28">
        <v>15</v>
      </c>
      <c r="O16" s="28">
        <v>10</v>
      </c>
      <c r="P16" s="30">
        <v>15</v>
      </c>
      <c r="Q16" s="28" t="s">
        <v>25</v>
      </c>
      <c r="R16" s="31">
        <f t="shared" si="0"/>
        <v>80</v>
      </c>
      <c r="S16" s="38">
        <v>18.68</v>
      </c>
      <c r="T16" s="33">
        <f t="shared" si="1"/>
        <v>1494.4</v>
      </c>
      <c r="U16" s="76"/>
    </row>
    <row r="17" spans="2:21" ht="15" x14ac:dyDescent="0.25">
      <c r="B17" s="3" t="e">
        <v>#N/A</v>
      </c>
      <c r="C17" s="88"/>
      <c r="D17" s="25">
        <v>14</v>
      </c>
      <c r="E17" s="20" t="s">
        <v>608</v>
      </c>
      <c r="F17" s="26" t="s">
        <v>14</v>
      </c>
      <c r="G17" s="27" t="s">
        <v>15</v>
      </c>
      <c r="H17" s="28" t="s">
        <v>836</v>
      </c>
      <c r="I17" s="28" t="s">
        <v>29</v>
      </c>
      <c r="J17" s="28"/>
      <c r="K17" s="28">
        <v>2</v>
      </c>
      <c r="L17" s="28"/>
      <c r="M17" s="28"/>
      <c r="N17" s="28"/>
      <c r="O17" s="28"/>
      <c r="P17" s="28">
        <v>5</v>
      </c>
      <c r="Q17" s="28"/>
      <c r="R17" s="31">
        <f t="shared" si="0"/>
        <v>7</v>
      </c>
      <c r="S17" s="33">
        <v>48.28</v>
      </c>
      <c r="T17" s="33">
        <f t="shared" si="1"/>
        <v>337.96000000000004</v>
      </c>
      <c r="U17" s="76"/>
    </row>
    <row r="18" spans="2:21" ht="45" x14ac:dyDescent="0.25">
      <c r="B18" s="3" t="s">
        <v>8</v>
      </c>
      <c r="C18" s="89"/>
      <c r="D18" s="25">
        <v>15</v>
      </c>
      <c r="E18" s="20" t="s">
        <v>524</v>
      </c>
      <c r="F18" s="29" t="s">
        <v>14</v>
      </c>
      <c r="G18" s="39" t="s">
        <v>15</v>
      </c>
      <c r="H18" s="28" t="s">
        <v>837</v>
      </c>
      <c r="I18" s="28" t="s">
        <v>29</v>
      </c>
      <c r="J18" s="28">
        <v>12</v>
      </c>
      <c r="K18" s="28">
        <v>12</v>
      </c>
      <c r="L18" s="28">
        <v>16</v>
      </c>
      <c r="M18" s="28">
        <v>1</v>
      </c>
      <c r="N18" s="28">
        <v>10</v>
      </c>
      <c r="O18" s="28">
        <v>5</v>
      </c>
      <c r="P18" s="28">
        <v>60</v>
      </c>
      <c r="Q18" s="28">
        <v>5</v>
      </c>
      <c r="R18" s="31">
        <f t="shared" si="0"/>
        <v>121</v>
      </c>
      <c r="S18" s="33">
        <v>23.68</v>
      </c>
      <c r="T18" s="33">
        <f t="shared" si="1"/>
        <v>2865.2799999999997</v>
      </c>
      <c r="U18" s="75"/>
    </row>
    <row r="19" spans="2:21" ht="30" x14ac:dyDescent="0.25">
      <c r="C19" s="83">
        <v>2</v>
      </c>
      <c r="D19" s="24">
        <v>16</v>
      </c>
      <c r="E19" s="19" t="s">
        <v>671</v>
      </c>
      <c r="F19" s="7" t="s">
        <v>14</v>
      </c>
      <c r="G19" s="9" t="s">
        <v>136</v>
      </c>
      <c r="H19" s="7" t="s">
        <v>684</v>
      </c>
      <c r="I19" s="7" t="s">
        <v>29</v>
      </c>
      <c r="J19" s="8">
        <v>10</v>
      </c>
      <c r="K19" s="7">
        <v>6</v>
      </c>
      <c r="L19" s="7">
        <v>10</v>
      </c>
      <c r="M19" s="7"/>
      <c r="N19" s="7"/>
      <c r="O19" s="7">
        <v>20</v>
      </c>
      <c r="P19" s="40">
        <v>11</v>
      </c>
      <c r="Q19" s="7">
        <v>2</v>
      </c>
      <c r="R19" s="11">
        <f t="shared" si="0"/>
        <v>59</v>
      </c>
      <c r="S19" s="41">
        <v>62.84</v>
      </c>
      <c r="T19" s="41">
        <f t="shared" si="1"/>
        <v>3707.5600000000004</v>
      </c>
      <c r="U19" s="77">
        <f>SUM(T19:T23)</f>
        <v>19353.13</v>
      </c>
    </row>
    <row r="20" spans="2:21" ht="15" x14ac:dyDescent="0.25">
      <c r="C20" s="83"/>
      <c r="D20" s="24">
        <v>17</v>
      </c>
      <c r="E20" s="19" t="s">
        <v>35</v>
      </c>
      <c r="F20" s="11" t="s">
        <v>36</v>
      </c>
      <c r="G20" s="43" t="s">
        <v>361</v>
      </c>
      <c r="H20" s="14" t="s">
        <v>38</v>
      </c>
      <c r="I20" s="14" t="s">
        <v>29</v>
      </c>
      <c r="J20" s="17">
        <v>10</v>
      </c>
      <c r="K20" s="14">
        <v>5</v>
      </c>
      <c r="L20" s="14">
        <v>20</v>
      </c>
      <c r="M20" s="14"/>
      <c r="N20" s="14"/>
      <c r="O20" s="7">
        <v>30</v>
      </c>
      <c r="P20" s="40">
        <v>10</v>
      </c>
      <c r="Q20" s="14" t="s">
        <v>25</v>
      </c>
      <c r="R20" s="11">
        <f t="shared" si="0"/>
        <v>75</v>
      </c>
      <c r="S20" s="41">
        <v>83.8</v>
      </c>
      <c r="T20" s="41">
        <f t="shared" si="1"/>
        <v>6285</v>
      </c>
      <c r="U20" s="79"/>
    </row>
    <row r="21" spans="2:21" ht="30" x14ac:dyDescent="0.25">
      <c r="C21" s="83"/>
      <c r="D21" s="24">
        <v>18</v>
      </c>
      <c r="E21" s="19" t="s">
        <v>609</v>
      </c>
      <c r="F21" s="8" t="s">
        <v>14</v>
      </c>
      <c r="G21" s="9" t="s">
        <v>361</v>
      </c>
      <c r="H21" s="8" t="s">
        <v>685</v>
      </c>
      <c r="I21" s="8" t="s">
        <v>29</v>
      </c>
      <c r="J21" s="7"/>
      <c r="K21" s="7"/>
      <c r="L21" s="7">
        <v>5</v>
      </c>
      <c r="M21" s="7"/>
      <c r="N21" s="7"/>
      <c r="O21" s="7">
        <v>6</v>
      </c>
      <c r="P21" s="7"/>
      <c r="Q21" s="7"/>
      <c r="R21" s="11">
        <f t="shared" si="0"/>
        <v>11</v>
      </c>
      <c r="S21" s="41">
        <v>202.47</v>
      </c>
      <c r="T21" s="41">
        <f t="shared" si="1"/>
        <v>2227.17</v>
      </c>
      <c r="U21" s="79"/>
    </row>
    <row r="22" spans="2:21" ht="30" x14ac:dyDescent="0.25">
      <c r="C22" s="83"/>
      <c r="D22" s="24">
        <v>19</v>
      </c>
      <c r="E22" s="19" t="s">
        <v>26</v>
      </c>
      <c r="F22" s="12" t="s">
        <v>27</v>
      </c>
      <c r="G22" s="13" t="s">
        <v>686</v>
      </c>
      <c r="H22" s="7" t="s">
        <v>28</v>
      </c>
      <c r="I22" s="7" t="s">
        <v>687</v>
      </c>
      <c r="J22" s="8" t="s">
        <v>25</v>
      </c>
      <c r="K22" s="7">
        <v>30</v>
      </c>
      <c r="L22" s="7">
        <v>5</v>
      </c>
      <c r="M22" s="7"/>
      <c r="N22" s="7">
        <v>10</v>
      </c>
      <c r="O22" s="7"/>
      <c r="P22" s="40">
        <v>590</v>
      </c>
      <c r="Q22" s="7" t="s">
        <v>25</v>
      </c>
      <c r="R22" s="11">
        <f t="shared" si="0"/>
        <v>635</v>
      </c>
      <c r="S22" s="41">
        <v>5.94</v>
      </c>
      <c r="T22" s="41">
        <f t="shared" si="1"/>
        <v>3771.9</v>
      </c>
      <c r="U22" s="79"/>
    </row>
    <row r="23" spans="2:21" ht="81.75" customHeight="1" x14ac:dyDescent="0.25">
      <c r="C23" s="83"/>
      <c r="D23" s="24">
        <v>20</v>
      </c>
      <c r="E23" s="19" t="s">
        <v>610</v>
      </c>
      <c r="F23" s="10" t="s">
        <v>14</v>
      </c>
      <c r="G23" s="45" t="s">
        <v>136</v>
      </c>
      <c r="H23" s="10" t="s">
        <v>338</v>
      </c>
      <c r="I23" s="8" t="s">
        <v>29</v>
      </c>
      <c r="J23" s="7"/>
      <c r="K23" s="7">
        <v>5</v>
      </c>
      <c r="L23" s="7"/>
      <c r="M23" s="7"/>
      <c r="N23" s="7">
        <v>20</v>
      </c>
      <c r="O23" s="7">
        <v>50</v>
      </c>
      <c r="P23" s="7">
        <v>10</v>
      </c>
      <c r="Q23" s="40">
        <v>50</v>
      </c>
      <c r="R23" s="11">
        <f t="shared" si="0"/>
        <v>135</v>
      </c>
      <c r="S23" s="41">
        <v>24.9</v>
      </c>
      <c r="T23" s="41">
        <f t="shared" si="1"/>
        <v>3361.5</v>
      </c>
      <c r="U23" s="78"/>
    </row>
    <row r="24" spans="2:21" ht="30" x14ac:dyDescent="0.25">
      <c r="C24" s="93">
        <v>3</v>
      </c>
      <c r="D24" s="25">
        <v>21</v>
      </c>
      <c r="E24" s="20" t="s">
        <v>41</v>
      </c>
      <c r="F24" s="26" t="s">
        <v>14</v>
      </c>
      <c r="G24" s="27" t="s">
        <v>42</v>
      </c>
      <c r="H24" s="28" t="s">
        <v>43</v>
      </c>
      <c r="I24" s="28" t="s">
        <v>29</v>
      </c>
      <c r="J24" s="46" t="s">
        <v>25</v>
      </c>
      <c r="K24" s="28">
        <v>2</v>
      </c>
      <c r="L24" s="28">
        <v>1</v>
      </c>
      <c r="M24" s="28"/>
      <c r="N24" s="28"/>
      <c r="O24" s="28"/>
      <c r="P24" s="30"/>
      <c r="Q24" s="28" t="s">
        <v>25</v>
      </c>
      <c r="R24" s="31">
        <f t="shared" si="0"/>
        <v>3</v>
      </c>
      <c r="S24" s="33">
        <v>117.92</v>
      </c>
      <c r="T24" s="33">
        <f t="shared" si="1"/>
        <v>353.76</v>
      </c>
      <c r="U24" s="74">
        <f>SUM(T24:T29)</f>
        <v>12276.04</v>
      </c>
    </row>
    <row r="25" spans="2:21" ht="30" x14ac:dyDescent="0.25">
      <c r="C25" s="93"/>
      <c r="D25" s="25">
        <v>22</v>
      </c>
      <c r="E25" s="20" t="s">
        <v>514</v>
      </c>
      <c r="F25" s="26" t="s">
        <v>14</v>
      </c>
      <c r="G25" s="27" t="s">
        <v>42</v>
      </c>
      <c r="H25" s="28" t="s">
        <v>216</v>
      </c>
      <c r="I25" s="28" t="s">
        <v>29</v>
      </c>
      <c r="J25" s="28"/>
      <c r="K25" s="28"/>
      <c r="L25" s="28"/>
      <c r="M25" s="28"/>
      <c r="N25" s="28"/>
      <c r="O25" s="28">
        <v>6</v>
      </c>
      <c r="P25" s="28"/>
      <c r="Q25" s="28"/>
      <c r="R25" s="31">
        <f t="shared" si="0"/>
        <v>6</v>
      </c>
      <c r="S25" s="33">
        <v>119.82</v>
      </c>
      <c r="T25" s="33">
        <f t="shared" si="1"/>
        <v>718.92</v>
      </c>
      <c r="U25" s="76"/>
    </row>
    <row r="26" spans="2:21" ht="30" x14ac:dyDescent="0.25">
      <c r="C26" s="93"/>
      <c r="D26" s="25">
        <v>23</v>
      </c>
      <c r="E26" s="20" t="s">
        <v>619</v>
      </c>
      <c r="F26" s="26" t="s">
        <v>14</v>
      </c>
      <c r="G26" s="28" t="s">
        <v>42</v>
      </c>
      <c r="H26" s="28" t="s">
        <v>211</v>
      </c>
      <c r="I26" s="28" t="s">
        <v>29</v>
      </c>
      <c r="J26" s="28"/>
      <c r="K26" s="28"/>
      <c r="L26" s="28"/>
      <c r="M26" s="28"/>
      <c r="N26" s="28">
        <v>3</v>
      </c>
      <c r="O26" s="28">
        <v>6</v>
      </c>
      <c r="P26" s="28"/>
      <c r="Q26" s="28">
        <v>1</v>
      </c>
      <c r="R26" s="31">
        <f t="shared" si="0"/>
        <v>10</v>
      </c>
      <c r="S26" s="33">
        <v>350.5</v>
      </c>
      <c r="T26" s="33">
        <f t="shared" si="1"/>
        <v>3505</v>
      </c>
      <c r="U26" s="76"/>
    </row>
    <row r="27" spans="2:21" ht="60" x14ac:dyDescent="0.25">
      <c r="C27" s="93"/>
      <c r="D27" s="25">
        <v>24</v>
      </c>
      <c r="E27" s="20" t="s">
        <v>427</v>
      </c>
      <c r="F27" s="26" t="s">
        <v>14</v>
      </c>
      <c r="G27" s="28" t="s">
        <v>42</v>
      </c>
      <c r="H27" s="28" t="s">
        <v>208</v>
      </c>
      <c r="I27" s="28" t="s">
        <v>29</v>
      </c>
      <c r="J27" s="28"/>
      <c r="K27" s="28"/>
      <c r="L27" s="28"/>
      <c r="M27" s="28"/>
      <c r="N27" s="28">
        <v>2</v>
      </c>
      <c r="O27" s="28">
        <v>6</v>
      </c>
      <c r="P27" s="28"/>
      <c r="Q27" s="28">
        <v>1</v>
      </c>
      <c r="R27" s="31">
        <f t="shared" si="0"/>
        <v>9</v>
      </c>
      <c r="S27" s="33">
        <v>399.48</v>
      </c>
      <c r="T27" s="33">
        <f t="shared" si="1"/>
        <v>3595.32</v>
      </c>
      <c r="U27" s="76"/>
    </row>
    <row r="28" spans="2:21" ht="60" x14ac:dyDescent="0.25">
      <c r="C28" s="93"/>
      <c r="D28" s="25">
        <v>25</v>
      </c>
      <c r="E28" s="20" t="s">
        <v>428</v>
      </c>
      <c r="F28" s="26" t="s">
        <v>14</v>
      </c>
      <c r="G28" s="28" t="s">
        <v>42</v>
      </c>
      <c r="H28" s="28" t="s">
        <v>210</v>
      </c>
      <c r="I28" s="28" t="s">
        <v>29</v>
      </c>
      <c r="J28" s="28"/>
      <c r="K28" s="28"/>
      <c r="L28" s="28">
        <v>10</v>
      </c>
      <c r="M28" s="28"/>
      <c r="N28" s="28"/>
      <c r="O28" s="28">
        <v>6</v>
      </c>
      <c r="P28" s="28"/>
      <c r="Q28" s="28">
        <v>1</v>
      </c>
      <c r="R28" s="31">
        <f t="shared" si="0"/>
        <v>17</v>
      </c>
      <c r="S28" s="33">
        <v>235.36</v>
      </c>
      <c r="T28" s="33">
        <f t="shared" si="1"/>
        <v>4001.1200000000003</v>
      </c>
      <c r="U28" s="76"/>
    </row>
    <row r="29" spans="2:21" ht="102.75" customHeight="1" x14ac:dyDescent="0.25">
      <c r="C29" s="93"/>
      <c r="D29" s="25">
        <v>26</v>
      </c>
      <c r="E29" s="20" t="s">
        <v>435</v>
      </c>
      <c r="F29" s="28" t="s">
        <v>14</v>
      </c>
      <c r="G29" s="27" t="s">
        <v>42</v>
      </c>
      <c r="H29" s="28" t="s">
        <v>373</v>
      </c>
      <c r="I29" s="28" t="s">
        <v>29</v>
      </c>
      <c r="J29" s="46"/>
      <c r="K29" s="28"/>
      <c r="L29" s="28"/>
      <c r="M29" s="28"/>
      <c r="N29" s="28"/>
      <c r="O29" s="28">
        <v>2</v>
      </c>
      <c r="P29" s="28"/>
      <c r="Q29" s="28"/>
      <c r="R29" s="31">
        <f t="shared" si="0"/>
        <v>2</v>
      </c>
      <c r="S29" s="33">
        <v>50.96</v>
      </c>
      <c r="T29" s="33">
        <f t="shared" si="1"/>
        <v>101.92</v>
      </c>
      <c r="U29" s="75"/>
    </row>
    <row r="30" spans="2:21" ht="30" x14ac:dyDescent="0.25">
      <c r="C30" s="84">
        <v>4</v>
      </c>
      <c r="D30" s="24">
        <v>27</v>
      </c>
      <c r="E30" s="19" t="s">
        <v>611</v>
      </c>
      <c r="F30" s="12" t="s">
        <v>14</v>
      </c>
      <c r="G30" s="13" t="s">
        <v>39</v>
      </c>
      <c r="H30" s="7" t="s">
        <v>40</v>
      </c>
      <c r="I30" s="7" t="s">
        <v>29</v>
      </c>
      <c r="J30" s="8">
        <v>50</v>
      </c>
      <c r="K30" s="7">
        <v>6</v>
      </c>
      <c r="L30" s="7">
        <v>25</v>
      </c>
      <c r="M30" s="7">
        <v>8</v>
      </c>
      <c r="N30" s="7">
        <v>20</v>
      </c>
      <c r="O30" s="7">
        <v>50</v>
      </c>
      <c r="P30" s="40">
        <v>30</v>
      </c>
      <c r="Q30" s="7">
        <v>25</v>
      </c>
      <c r="R30" s="11">
        <f>SUM(J30:Q30)</f>
        <v>214</v>
      </c>
      <c r="S30" s="41">
        <v>63.95</v>
      </c>
      <c r="T30" s="41">
        <f t="shared" si="1"/>
        <v>13685.300000000001</v>
      </c>
      <c r="U30" s="73">
        <f>SUM(T30:T45)</f>
        <v>75693.900000000009</v>
      </c>
    </row>
    <row r="31" spans="2:21" ht="15" customHeight="1" x14ac:dyDescent="0.25">
      <c r="C31" s="85"/>
      <c r="D31" s="24">
        <v>28</v>
      </c>
      <c r="E31" s="19" t="s">
        <v>437</v>
      </c>
      <c r="F31" s="12" t="s">
        <v>14</v>
      </c>
      <c r="G31" s="13" t="s">
        <v>39</v>
      </c>
      <c r="H31" s="7" t="s">
        <v>63</v>
      </c>
      <c r="I31" s="7" t="s">
        <v>29</v>
      </c>
      <c r="J31" s="8">
        <v>50</v>
      </c>
      <c r="K31" s="7">
        <v>14</v>
      </c>
      <c r="L31" s="7"/>
      <c r="M31" s="7"/>
      <c r="N31" s="7">
        <v>55</v>
      </c>
      <c r="O31" s="7">
        <v>34</v>
      </c>
      <c r="P31" s="40">
        <v>15</v>
      </c>
      <c r="Q31" s="7">
        <v>20</v>
      </c>
      <c r="R31" s="11">
        <f t="shared" si="0"/>
        <v>188</v>
      </c>
      <c r="S31" s="41">
        <v>8.64</v>
      </c>
      <c r="T31" s="41">
        <f t="shared" si="1"/>
        <v>1624.3200000000002</v>
      </c>
      <c r="U31" s="73"/>
    </row>
    <row r="32" spans="2:21" ht="60" x14ac:dyDescent="0.25">
      <c r="C32" s="85"/>
      <c r="D32" s="24">
        <v>29</v>
      </c>
      <c r="E32" s="19" t="s">
        <v>599</v>
      </c>
      <c r="F32" s="10" t="s">
        <v>14</v>
      </c>
      <c r="G32" s="10" t="s">
        <v>39</v>
      </c>
      <c r="H32" s="10" t="s">
        <v>221</v>
      </c>
      <c r="I32" s="7" t="s">
        <v>29</v>
      </c>
      <c r="J32" s="8">
        <v>40</v>
      </c>
      <c r="K32" s="8" t="s">
        <v>25</v>
      </c>
      <c r="L32" s="8">
        <v>20</v>
      </c>
      <c r="M32" s="8">
        <v>4</v>
      </c>
      <c r="N32" s="8">
        <v>20</v>
      </c>
      <c r="O32" s="7">
        <v>20</v>
      </c>
      <c r="P32" s="8">
        <v>8</v>
      </c>
      <c r="Q32" s="8">
        <v>25</v>
      </c>
      <c r="R32" s="11">
        <f t="shared" si="0"/>
        <v>137</v>
      </c>
      <c r="S32" s="41">
        <v>84.96</v>
      </c>
      <c r="T32" s="41">
        <f t="shared" si="1"/>
        <v>11639.519999999999</v>
      </c>
      <c r="U32" s="73"/>
    </row>
    <row r="33" spans="3:21" ht="15.75" customHeight="1" x14ac:dyDescent="0.25">
      <c r="C33" s="85"/>
      <c r="D33" s="24">
        <v>30</v>
      </c>
      <c r="E33" s="19" t="s">
        <v>615</v>
      </c>
      <c r="F33" s="47" t="s">
        <v>14</v>
      </c>
      <c r="G33" s="48" t="s">
        <v>42</v>
      </c>
      <c r="H33" s="47" t="s">
        <v>351</v>
      </c>
      <c r="I33" s="15" t="s">
        <v>29</v>
      </c>
      <c r="J33" s="49"/>
      <c r="K33" s="49"/>
      <c r="L33" s="49"/>
      <c r="M33" s="49">
        <v>2</v>
      </c>
      <c r="N33" s="49">
        <v>0</v>
      </c>
      <c r="O33" s="49">
        <v>20</v>
      </c>
      <c r="P33" s="49"/>
      <c r="Q33" s="47">
        <v>20</v>
      </c>
      <c r="R33" s="50">
        <f t="shared" si="0"/>
        <v>42</v>
      </c>
      <c r="S33" s="67">
        <v>39.14</v>
      </c>
      <c r="T33" s="41">
        <f t="shared" si="1"/>
        <v>1643.88</v>
      </c>
      <c r="U33" s="73"/>
    </row>
    <row r="34" spans="3:21" ht="45" x14ac:dyDescent="0.25">
      <c r="C34" s="85"/>
      <c r="D34" s="24">
        <v>31</v>
      </c>
      <c r="E34" s="19" t="s">
        <v>58</v>
      </c>
      <c r="F34" s="12" t="s">
        <v>14</v>
      </c>
      <c r="G34" s="13" t="s">
        <v>42</v>
      </c>
      <c r="H34" s="7" t="s">
        <v>59</v>
      </c>
      <c r="I34" s="7" t="s">
        <v>29</v>
      </c>
      <c r="J34" s="8">
        <v>50</v>
      </c>
      <c r="K34" s="7">
        <v>30</v>
      </c>
      <c r="L34" s="7"/>
      <c r="M34" s="7">
        <v>2</v>
      </c>
      <c r="N34" s="7">
        <v>50</v>
      </c>
      <c r="O34" s="7">
        <v>30</v>
      </c>
      <c r="P34" s="40">
        <v>13</v>
      </c>
      <c r="Q34" s="7">
        <v>20</v>
      </c>
      <c r="R34" s="11">
        <f t="shared" si="0"/>
        <v>195</v>
      </c>
      <c r="S34" s="41">
        <v>7.7</v>
      </c>
      <c r="T34" s="41">
        <f t="shared" si="1"/>
        <v>1501.5</v>
      </c>
      <c r="U34" s="73"/>
    </row>
    <row r="35" spans="3:21" ht="45" x14ac:dyDescent="0.25">
      <c r="C35" s="85"/>
      <c r="D35" s="24">
        <v>32</v>
      </c>
      <c r="E35" s="19" t="s">
        <v>289</v>
      </c>
      <c r="F35" s="10" t="s">
        <v>14</v>
      </c>
      <c r="G35" s="9" t="s">
        <v>42</v>
      </c>
      <c r="H35" s="10" t="s">
        <v>797</v>
      </c>
      <c r="I35" s="10" t="s">
        <v>16</v>
      </c>
      <c r="J35" s="7">
        <v>40</v>
      </c>
      <c r="K35" s="7">
        <v>20</v>
      </c>
      <c r="L35" s="7">
        <v>15</v>
      </c>
      <c r="M35" s="7"/>
      <c r="N35" s="7">
        <v>10</v>
      </c>
      <c r="O35" s="7"/>
      <c r="P35" s="7">
        <v>20</v>
      </c>
      <c r="Q35" s="7">
        <v>20</v>
      </c>
      <c r="R35" s="11">
        <f>SUM(J35:Q35)</f>
        <v>125</v>
      </c>
      <c r="S35" s="51">
        <v>148.81</v>
      </c>
      <c r="T35" s="41">
        <f t="shared" si="1"/>
        <v>18601.25</v>
      </c>
      <c r="U35" s="73"/>
    </row>
    <row r="36" spans="3:21" ht="23.25" customHeight="1" x14ac:dyDescent="0.25">
      <c r="C36" s="85"/>
      <c r="D36" s="24">
        <v>33</v>
      </c>
      <c r="E36" s="19" t="s">
        <v>44</v>
      </c>
      <c r="F36" s="12" t="s">
        <v>45</v>
      </c>
      <c r="G36" s="7" t="s">
        <v>46</v>
      </c>
      <c r="H36" s="7" t="s">
        <v>47</v>
      </c>
      <c r="I36" s="7" t="s">
        <v>29</v>
      </c>
      <c r="J36" s="12">
        <v>20</v>
      </c>
      <c r="K36" s="7">
        <v>2</v>
      </c>
      <c r="L36" s="7">
        <v>20</v>
      </c>
      <c r="M36" s="7">
        <v>2</v>
      </c>
      <c r="N36" s="7">
        <v>10</v>
      </c>
      <c r="O36" s="7">
        <v>30</v>
      </c>
      <c r="P36" s="40">
        <v>20</v>
      </c>
      <c r="Q36" s="7">
        <v>30</v>
      </c>
      <c r="R36" s="11">
        <f t="shared" si="0"/>
        <v>134</v>
      </c>
      <c r="S36" s="41">
        <v>5.03</v>
      </c>
      <c r="T36" s="41">
        <f t="shared" si="1"/>
        <v>674.02</v>
      </c>
      <c r="U36" s="73"/>
    </row>
    <row r="37" spans="3:21" ht="23.25" customHeight="1" x14ac:dyDescent="0.25">
      <c r="C37" s="85"/>
      <c r="D37" s="24">
        <v>34</v>
      </c>
      <c r="E37" s="19" t="s">
        <v>225</v>
      </c>
      <c r="F37" s="12" t="s">
        <v>14</v>
      </c>
      <c r="G37" s="7" t="s">
        <v>69</v>
      </c>
      <c r="H37" s="7" t="s">
        <v>226</v>
      </c>
      <c r="I37" s="7" t="s">
        <v>20</v>
      </c>
      <c r="J37" s="12">
        <v>20</v>
      </c>
      <c r="K37" s="8" t="s">
        <v>25</v>
      </c>
      <c r="L37" s="8">
        <v>5</v>
      </c>
      <c r="M37" s="8" t="s">
        <v>25</v>
      </c>
      <c r="N37" s="8">
        <v>10</v>
      </c>
      <c r="O37" s="7">
        <v>10</v>
      </c>
      <c r="P37" s="8">
        <v>20</v>
      </c>
      <c r="Q37" s="8" t="s">
        <v>25</v>
      </c>
      <c r="R37" s="11">
        <f t="shared" si="0"/>
        <v>65</v>
      </c>
      <c r="S37" s="42">
        <v>12.97</v>
      </c>
      <c r="T37" s="41">
        <f t="shared" si="1"/>
        <v>843.05000000000007</v>
      </c>
      <c r="U37" s="73"/>
    </row>
    <row r="38" spans="3:21" ht="30" x14ac:dyDescent="0.25">
      <c r="C38" s="85"/>
      <c r="D38" s="24">
        <v>35</v>
      </c>
      <c r="E38" s="19" t="s">
        <v>587</v>
      </c>
      <c r="F38" s="12" t="s">
        <v>14</v>
      </c>
      <c r="G38" s="7" t="s">
        <v>69</v>
      </c>
      <c r="H38" s="7" t="s">
        <v>226</v>
      </c>
      <c r="I38" s="7" t="s">
        <v>20</v>
      </c>
      <c r="J38" s="12">
        <v>20</v>
      </c>
      <c r="K38" s="7">
        <v>3</v>
      </c>
      <c r="L38" s="7"/>
      <c r="M38" s="7"/>
      <c r="N38" s="7">
        <v>0</v>
      </c>
      <c r="O38" s="7">
        <v>10</v>
      </c>
      <c r="P38" s="7">
        <v>8</v>
      </c>
      <c r="Q38" s="40">
        <v>30</v>
      </c>
      <c r="R38" s="11">
        <f t="shared" si="0"/>
        <v>71</v>
      </c>
      <c r="S38" s="41">
        <v>7.96</v>
      </c>
      <c r="T38" s="41">
        <f t="shared" si="1"/>
        <v>565.16</v>
      </c>
      <c r="U38" s="73"/>
    </row>
    <row r="39" spans="3:21" ht="15" customHeight="1" x14ac:dyDescent="0.25">
      <c r="C39" s="85"/>
      <c r="D39" s="24">
        <v>36</v>
      </c>
      <c r="E39" s="19" t="s">
        <v>60</v>
      </c>
      <c r="F39" s="12" t="s">
        <v>14</v>
      </c>
      <c r="G39" s="13" t="s">
        <v>61</v>
      </c>
      <c r="H39" s="7" t="s">
        <v>62</v>
      </c>
      <c r="I39" s="7" t="s">
        <v>29</v>
      </c>
      <c r="J39" s="8">
        <v>30</v>
      </c>
      <c r="K39" s="7">
        <v>5</v>
      </c>
      <c r="L39" s="7">
        <v>10</v>
      </c>
      <c r="M39" s="7"/>
      <c r="N39" s="7"/>
      <c r="O39" s="7">
        <v>4</v>
      </c>
      <c r="P39" s="40">
        <v>30</v>
      </c>
      <c r="Q39" s="7">
        <v>40</v>
      </c>
      <c r="R39" s="11">
        <f t="shared" si="0"/>
        <v>119</v>
      </c>
      <c r="S39" s="41">
        <v>20.59</v>
      </c>
      <c r="T39" s="41">
        <f t="shared" si="1"/>
        <v>2450.21</v>
      </c>
      <c r="U39" s="73"/>
    </row>
    <row r="40" spans="3:21" ht="30" x14ac:dyDescent="0.25">
      <c r="C40" s="85"/>
      <c r="D40" s="24">
        <v>37</v>
      </c>
      <c r="E40" s="19" t="s">
        <v>64</v>
      </c>
      <c r="F40" s="12" t="s">
        <v>14</v>
      </c>
      <c r="G40" s="13" t="s">
        <v>39</v>
      </c>
      <c r="H40" s="7" t="s">
        <v>65</v>
      </c>
      <c r="I40" s="7" t="s">
        <v>29</v>
      </c>
      <c r="J40" s="8" t="s">
        <v>25</v>
      </c>
      <c r="K40" s="7">
        <v>10</v>
      </c>
      <c r="L40" s="7">
        <v>5</v>
      </c>
      <c r="M40" s="7"/>
      <c r="N40" s="7"/>
      <c r="O40" s="7">
        <v>10</v>
      </c>
      <c r="P40" s="40">
        <v>10</v>
      </c>
      <c r="Q40" s="7">
        <v>10</v>
      </c>
      <c r="R40" s="11">
        <f t="shared" ref="R40:R45" si="2">SUM(J40:Q40)</f>
        <v>45</v>
      </c>
      <c r="S40" s="41">
        <v>47.17</v>
      </c>
      <c r="T40" s="41">
        <f t="shared" si="1"/>
        <v>2122.65</v>
      </c>
      <c r="U40" s="73"/>
    </row>
    <row r="41" spans="3:21" ht="45" x14ac:dyDescent="0.25">
      <c r="C41" s="85"/>
      <c r="D41" s="24">
        <v>38</v>
      </c>
      <c r="E41" s="19" t="s">
        <v>612</v>
      </c>
      <c r="F41" s="12" t="s">
        <v>14</v>
      </c>
      <c r="G41" s="13" t="s">
        <v>39</v>
      </c>
      <c r="H41" s="7" t="s">
        <v>71</v>
      </c>
      <c r="I41" s="7" t="s">
        <v>29</v>
      </c>
      <c r="J41" s="8">
        <v>30</v>
      </c>
      <c r="K41" s="7">
        <v>12</v>
      </c>
      <c r="L41" s="7">
        <v>10</v>
      </c>
      <c r="M41" s="7">
        <v>5</v>
      </c>
      <c r="N41" s="7">
        <v>50</v>
      </c>
      <c r="O41" s="7">
        <v>20</v>
      </c>
      <c r="P41" s="40">
        <v>10</v>
      </c>
      <c r="Q41" s="7">
        <v>10</v>
      </c>
      <c r="R41" s="11">
        <f t="shared" si="2"/>
        <v>147</v>
      </c>
      <c r="S41" s="41">
        <v>104.43</v>
      </c>
      <c r="T41" s="41">
        <f t="shared" si="1"/>
        <v>15351.210000000001</v>
      </c>
      <c r="U41" s="73"/>
    </row>
    <row r="42" spans="3:21" ht="30" x14ac:dyDescent="0.25">
      <c r="C42" s="85"/>
      <c r="D42" s="24">
        <v>39</v>
      </c>
      <c r="E42" s="19" t="s">
        <v>148</v>
      </c>
      <c r="F42" s="7" t="s">
        <v>14</v>
      </c>
      <c r="G42" s="13" t="s">
        <v>39</v>
      </c>
      <c r="H42" s="7" t="s">
        <v>149</v>
      </c>
      <c r="I42" s="7" t="s">
        <v>29</v>
      </c>
      <c r="J42" s="8">
        <v>10</v>
      </c>
      <c r="K42" s="7">
        <v>2</v>
      </c>
      <c r="L42" s="7">
        <v>6</v>
      </c>
      <c r="M42" s="7"/>
      <c r="N42" s="7">
        <v>1</v>
      </c>
      <c r="O42" s="7">
        <v>2</v>
      </c>
      <c r="P42" s="40">
        <v>10</v>
      </c>
      <c r="Q42" s="7" t="s">
        <v>25</v>
      </c>
      <c r="R42" s="11">
        <f t="shared" si="2"/>
        <v>31</v>
      </c>
      <c r="S42" s="41">
        <v>52.42</v>
      </c>
      <c r="T42" s="41">
        <f t="shared" si="1"/>
        <v>1625.02</v>
      </c>
      <c r="U42" s="73"/>
    </row>
    <row r="43" spans="3:21" ht="23.25" customHeight="1" x14ac:dyDescent="0.25">
      <c r="C43" s="85"/>
      <c r="D43" s="24">
        <v>40</v>
      </c>
      <c r="E43" s="19" t="s">
        <v>66</v>
      </c>
      <c r="F43" s="12" t="s">
        <v>14</v>
      </c>
      <c r="G43" s="13" t="s">
        <v>39</v>
      </c>
      <c r="H43" s="7" t="s">
        <v>67</v>
      </c>
      <c r="I43" s="7" t="s">
        <v>29</v>
      </c>
      <c r="J43" s="8">
        <v>10</v>
      </c>
      <c r="K43" s="7">
        <v>5</v>
      </c>
      <c r="L43" s="7">
        <v>6</v>
      </c>
      <c r="M43" s="7"/>
      <c r="N43" s="7">
        <v>2</v>
      </c>
      <c r="O43" s="7">
        <v>1</v>
      </c>
      <c r="P43" s="40">
        <v>0</v>
      </c>
      <c r="Q43" s="7">
        <v>6</v>
      </c>
      <c r="R43" s="11">
        <f t="shared" si="2"/>
        <v>30</v>
      </c>
      <c r="S43" s="41">
        <v>64.010000000000005</v>
      </c>
      <c r="T43" s="41">
        <f t="shared" si="1"/>
        <v>1920.3000000000002</v>
      </c>
      <c r="U43" s="73"/>
    </row>
    <row r="44" spans="3:21" ht="30" x14ac:dyDescent="0.25">
      <c r="C44" s="85"/>
      <c r="D44" s="24">
        <v>41</v>
      </c>
      <c r="E44" s="19" t="s">
        <v>825</v>
      </c>
      <c r="F44" s="12" t="s">
        <v>14</v>
      </c>
      <c r="G44" s="13" t="s">
        <v>39</v>
      </c>
      <c r="H44" s="7" t="s">
        <v>695</v>
      </c>
      <c r="I44" s="7" t="s">
        <v>29</v>
      </c>
      <c r="J44" s="7"/>
      <c r="K44" s="7"/>
      <c r="L44" s="7">
        <v>3</v>
      </c>
      <c r="M44" s="7"/>
      <c r="N44" s="7"/>
      <c r="O44" s="7"/>
      <c r="P44" s="7"/>
      <c r="Q44" s="7"/>
      <c r="R44" s="11">
        <f t="shared" si="2"/>
        <v>3</v>
      </c>
      <c r="S44" s="44">
        <v>382.63</v>
      </c>
      <c r="T44" s="41">
        <f t="shared" si="1"/>
        <v>1147.8899999999999</v>
      </c>
      <c r="U44" s="73"/>
    </row>
    <row r="45" spans="3:21" ht="15" x14ac:dyDescent="0.25">
      <c r="C45" s="86"/>
      <c r="D45" s="24">
        <v>42</v>
      </c>
      <c r="E45" s="19" t="s">
        <v>68</v>
      </c>
      <c r="F45" s="12" t="s">
        <v>14</v>
      </c>
      <c r="G45" s="13" t="s">
        <v>69</v>
      </c>
      <c r="H45" s="7" t="s">
        <v>70</v>
      </c>
      <c r="I45" s="7" t="s">
        <v>29</v>
      </c>
      <c r="J45" s="8">
        <v>30</v>
      </c>
      <c r="K45" s="7">
        <v>19</v>
      </c>
      <c r="L45" s="7">
        <v>12</v>
      </c>
      <c r="M45" s="7">
        <v>2</v>
      </c>
      <c r="N45" s="7">
        <v>20</v>
      </c>
      <c r="O45" s="7">
        <v>25</v>
      </c>
      <c r="P45" s="40">
        <v>20</v>
      </c>
      <c r="Q45" s="7">
        <v>30</v>
      </c>
      <c r="R45" s="11">
        <f t="shared" si="2"/>
        <v>158</v>
      </c>
      <c r="S45" s="41">
        <v>1.89</v>
      </c>
      <c r="T45" s="41">
        <f t="shared" si="1"/>
        <v>298.62</v>
      </c>
      <c r="U45" s="73"/>
    </row>
    <row r="46" spans="3:21" ht="15" x14ac:dyDescent="0.25">
      <c r="C46" s="93">
        <v>5</v>
      </c>
      <c r="D46" s="25">
        <v>43</v>
      </c>
      <c r="E46" s="20" t="s">
        <v>453</v>
      </c>
      <c r="F46" s="26" t="s">
        <v>14</v>
      </c>
      <c r="G46" s="27" t="s">
        <v>48</v>
      </c>
      <c r="H46" s="28" t="s">
        <v>844</v>
      </c>
      <c r="I46" s="28" t="s">
        <v>29</v>
      </c>
      <c r="J46" s="29">
        <v>15</v>
      </c>
      <c r="K46" s="29"/>
      <c r="L46" s="29">
        <v>5</v>
      </c>
      <c r="M46" s="29"/>
      <c r="N46" s="29">
        <v>5</v>
      </c>
      <c r="O46" s="28">
        <v>4</v>
      </c>
      <c r="P46" s="29">
        <v>10</v>
      </c>
      <c r="Q46" s="29">
        <v>3</v>
      </c>
      <c r="R46" s="31">
        <f t="shared" si="0"/>
        <v>42</v>
      </c>
      <c r="S46" s="38">
        <v>9.4</v>
      </c>
      <c r="T46" s="33">
        <f t="shared" si="1"/>
        <v>394.8</v>
      </c>
      <c r="U46" s="74">
        <f>SUM(T46:T99)</f>
        <v>41137.840000000004</v>
      </c>
    </row>
    <row r="47" spans="3:21" ht="15" x14ac:dyDescent="0.25">
      <c r="C47" s="93"/>
      <c r="D47" s="25">
        <v>44</v>
      </c>
      <c r="E47" s="20" t="s">
        <v>446</v>
      </c>
      <c r="F47" s="26" t="s">
        <v>14</v>
      </c>
      <c r="G47" s="27" t="s">
        <v>48</v>
      </c>
      <c r="H47" s="28" t="s">
        <v>55</v>
      </c>
      <c r="I47" s="28" t="s">
        <v>29</v>
      </c>
      <c r="J47" s="46">
        <v>10</v>
      </c>
      <c r="K47" s="28">
        <v>15</v>
      </c>
      <c r="L47" s="28">
        <v>10</v>
      </c>
      <c r="M47" s="28"/>
      <c r="N47" s="28">
        <v>5</v>
      </c>
      <c r="O47" s="28">
        <v>4</v>
      </c>
      <c r="P47" s="30">
        <v>20</v>
      </c>
      <c r="Q47" s="28">
        <v>10</v>
      </c>
      <c r="R47" s="31">
        <f t="shared" si="0"/>
        <v>74</v>
      </c>
      <c r="S47" s="33">
        <v>0.6</v>
      </c>
      <c r="T47" s="33">
        <f t="shared" si="1"/>
        <v>44.4</v>
      </c>
      <c r="U47" s="76"/>
    </row>
    <row r="48" spans="3:21" ht="23.25" customHeight="1" x14ac:dyDescent="0.25">
      <c r="C48" s="93"/>
      <c r="D48" s="25">
        <v>45</v>
      </c>
      <c r="E48" s="20" t="s">
        <v>447</v>
      </c>
      <c r="F48" s="26" t="s">
        <v>14</v>
      </c>
      <c r="G48" s="27" t="s">
        <v>48</v>
      </c>
      <c r="H48" s="28" t="s">
        <v>56</v>
      </c>
      <c r="I48" s="28" t="s">
        <v>29</v>
      </c>
      <c r="J48" s="46">
        <v>10</v>
      </c>
      <c r="K48" s="28">
        <v>8</v>
      </c>
      <c r="L48" s="28">
        <v>5</v>
      </c>
      <c r="M48" s="28"/>
      <c r="N48" s="28">
        <v>5</v>
      </c>
      <c r="O48" s="28">
        <v>4</v>
      </c>
      <c r="P48" s="30">
        <v>5</v>
      </c>
      <c r="Q48" s="28">
        <v>10</v>
      </c>
      <c r="R48" s="31">
        <f t="shared" si="0"/>
        <v>47</v>
      </c>
      <c r="S48" s="33">
        <v>0.9</v>
      </c>
      <c r="T48" s="33">
        <f t="shared" si="1"/>
        <v>42.300000000000004</v>
      </c>
      <c r="U48" s="76"/>
    </row>
    <row r="49" spans="3:21" ht="15" x14ac:dyDescent="0.25">
      <c r="C49" s="93"/>
      <c r="D49" s="25">
        <v>46</v>
      </c>
      <c r="E49" s="20" t="s">
        <v>448</v>
      </c>
      <c r="F49" s="26" t="s">
        <v>14</v>
      </c>
      <c r="G49" s="27" t="s">
        <v>48</v>
      </c>
      <c r="H49" s="28" t="s">
        <v>845</v>
      </c>
      <c r="I49" s="28" t="s">
        <v>29</v>
      </c>
      <c r="J49" s="46">
        <v>10</v>
      </c>
      <c r="K49" s="28">
        <v>8</v>
      </c>
      <c r="L49" s="28">
        <v>10</v>
      </c>
      <c r="M49" s="28"/>
      <c r="N49" s="28">
        <v>5</v>
      </c>
      <c r="O49" s="28">
        <v>4</v>
      </c>
      <c r="P49" s="30">
        <v>5</v>
      </c>
      <c r="Q49" s="28">
        <v>10</v>
      </c>
      <c r="R49" s="31">
        <f t="shared" si="0"/>
        <v>52</v>
      </c>
      <c r="S49" s="33">
        <v>1.29</v>
      </c>
      <c r="T49" s="33">
        <f t="shared" si="1"/>
        <v>67.08</v>
      </c>
      <c r="U49" s="76"/>
    </row>
    <row r="50" spans="3:21" ht="15" x14ac:dyDescent="0.25">
      <c r="C50" s="93"/>
      <c r="D50" s="25">
        <v>47</v>
      </c>
      <c r="E50" s="20" t="s">
        <v>454</v>
      </c>
      <c r="F50" s="26" t="s">
        <v>14</v>
      </c>
      <c r="G50" s="27" t="s">
        <v>48</v>
      </c>
      <c r="H50" s="28" t="s">
        <v>844</v>
      </c>
      <c r="I50" s="28" t="s">
        <v>29</v>
      </c>
      <c r="J50" s="29">
        <v>15</v>
      </c>
      <c r="K50" s="29">
        <v>15</v>
      </c>
      <c r="L50" s="29">
        <v>5</v>
      </c>
      <c r="M50" s="29"/>
      <c r="N50" s="29">
        <v>5</v>
      </c>
      <c r="O50" s="28">
        <v>4</v>
      </c>
      <c r="P50" s="29">
        <v>5</v>
      </c>
      <c r="Q50" s="29">
        <v>3</v>
      </c>
      <c r="R50" s="31">
        <f t="shared" si="0"/>
        <v>52</v>
      </c>
      <c r="S50" s="38">
        <v>17.62</v>
      </c>
      <c r="T50" s="33">
        <f t="shared" si="1"/>
        <v>916.24</v>
      </c>
      <c r="U50" s="76"/>
    </row>
    <row r="51" spans="3:21" ht="15" x14ac:dyDescent="0.25">
      <c r="C51" s="93"/>
      <c r="D51" s="25">
        <v>48</v>
      </c>
      <c r="E51" s="20" t="s">
        <v>461</v>
      </c>
      <c r="F51" s="26" t="s">
        <v>14</v>
      </c>
      <c r="G51" s="27" t="s">
        <v>48</v>
      </c>
      <c r="H51" s="28" t="s">
        <v>55</v>
      </c>
      <c r="I51" s="28" t="s">
        <v>29</v>
      </c>
      <c r="J51" s="29">
        <v>5</v>
      </c>
      <c r="K51" s="29">
        <v>10</v>
      </c>
      <c r="L51" s="29"/>
      <c r="M51" s="29"/>
      <c r="N51" s="29">
        <v>5</v>
      </c>
      <c r="O51" s="28">
        <v>4</v>
      </c>
      <c r="P51" s="29"/>
      <c r="Q51" s="29">
        <v>3</v>
      </c>
      <c r="R51" s="31">
        <f t="shared" si="0"/>
        <v>27</v>
      </c>
      <c r="S51" s="38">
        <v>6.26</v>
      </c>
      <c r="T51" s="33">
        <f t="shared" si="1"/>
        <v>169.01999999999998</v>
      </c>
      <c r="U51" s="76"/>
    </row>
    <row r="52" spans="3:21" ht="23.25" customHeight="1" x14ac:dyDescent="0.25">
      <c r="C52" s="93"/>
      <c r="D52" s="25">
        <v>49</v>
      </c>
      <c r="E52" s="20" t="s">
        <v>466</v>
      </c>
      <c r="F52" s="26" t="s">
        <v>14</v>
      </c>
      <c r="G52" s="27" t="s">
        <v>48</v>
      </c>
      <c r="H52" s="28" t="s">
        <v>832</v>
      </c>
      <c r="I52" s="28" t="s">
        <v>29</v>
      </c>
      <c r="J52" s="29">
        <v>25</v>
      </c>
      <c r="K52" s="29">
        <v>5</v>
      </c>
      <c r="L52" s="29"/>
      <c r="M52" s="29"/>
      <c r="N52" s="29">
        <v>5</v>
      </c>
      <c r="O52" s="28">
        <v>4</v>
      </c>
      <c r="P52" s="29">
        <v>25</v>
      </c>
      <c r="Q52" s="29">
        <v>3</v>
      </c>
      <c r="R52" s="31">
        <f t="shared" si="0"/>
        <v>67</v>
      </c>
      <c r="S52" s="38">
        <v>1.85</v>
      </c>
      <c r="T52" s="33">
        <f t="shared" si="1"/>
        <v>123.95</v>
      </c>
      <c r="U52" s="76"/>
    </row>
    <row r="53" spans="3:21" ht="15" x14ac:dyDescent="0.25">
      <c r="C53" s="93"/>
      <c r="D53" s="25">
        <v>50</v>
      </c>
      <c r="E53" s="20" t="s">
        <v>440</v>
      </c>
      <c r="F53" s="26" t="s">
        <v>14</v>
      </c>
      <c r="G53" s="27" t="s">
        <v>48</v>
      </c>
      <c r="H53" s="28" t="s">
        <v>51</v>
      </c>
      <c r="I53" s="28" t="s">
        <v>29</v>
      </c>
      <c r="J53" s="46">
        <v>50</v>
      </c>
      <c r="K53" s="28">
        <v>5</v>
      </c>
      <c r="L53" s="28">
        <v>20</v>
      </c>
      <c r="M53" s="28"/>
      <c r="N53" s="28">
        <v>5</v>
      </c>
      <c r="O53" s="28">
        <v>4</v>
      </c>
      <c r="P53" s="30">
        <v>100</v>
      </c>
      <c r="Q53" s="28">
        <v>5</v>
      </c>
      <c r="R53" s="31">
        <f t="shared" si="0"/>
        <v>189</v>
      </c>
      <c r="S53" s="33">
        <v>0.59</v>
      </c>
      <c r="T53" s="33">
        <f t="shared" si="1"/>
        <v>111.50999999999999</v>
      </c>
      <c r="U53" s="76"/>
    </row>
    <row r="54" spans="3:21" ht="15" x14ac:dyDescent="0.25">
      <c r="C54" s="93"/>
      <c r="D54" s="25">
        <v>51</v>
      </c>
      <c r="E54" s="20" t="s">
        <v>443</v>
      </c>
      <c r="F54" s="26" t="s">
        <v>14</v>
      </c>
      <c r="G54" s="27" t="s">
        <v>48</v>
      </c>
      <c r="H54" s="28" t="s">
        <v>53</v>
      </c>
      <c r="I54" s="28" t="s">
        <v>29</v>
      </c>
      <c r="J54" s="46">
        <v>30</v>
      </c>
      <c r="K54" s="28">
        <v>25</v>
      </c>
      <c r="L54" s="28">
        <v>10</v>
      </c>
      <c r="M54" s="28"/>
      <c r="N54" s="28">
        <v>5</v>
      </c>
      <c r="O54" s="28">
        <v>4</v>
      </c>
      <c r="P54" s="30">
        <v>100</v>
      </c>
      <c r="Q54" s="28">
        <v>5</v>
      </c>
      <c r="R54" s="31">
        <f t="shared" si="0"/>
        <v>179</v>
      </c>
      <c r="S54" s="33">
        <v>0.79</v>
      </c>
      <c r="T54" s="33">
        <f t="shared" si="1"/>
        <v>141.41</v>
      </c>
      <c r="U54" s="76"/>
    </row>
    <row r="55" spans="3:21" ht="23.25" customHeight="1" x14ac:dyDescent="0.25">
      <c r="C55" s="93"/>
      <c r="D55" s="25">
        <v>52</v>
      </c>
      <c r="E55" s="20" t="s">
        <v>469</v>
      </c>
      <c r="F55" s="26" t="s">
        <v>14</v>
      </c>
      <c r="G55" s="27" t="s">
        <v>48</v>
      </c>
      <c r="H55" s="28" t="s">
        <v>263</v>
      </c>
      <c r="I55" s="28" t="s">
        <v>29</v>
      </c>
      <c r="J55" s="29">
        <v>20</v>
      </c>
      <c r="K55" s="29">
        <v>50</v>
      </c>
      <c r="L55" s="29"/>
      <c r="M55" s="29"/>
      <c r="N55" s="29">
        <v>5</v>
      </c>
      <c r="O55" s="28">
        <v>4</v>
      </c>
      <c r="P55" s="29">
        <v>50</v>
      </c>
      <c r="Q55" s="29">
        <v>3</v>
      </c>
      <c r="R55" s="31">
        <f t="shared" si="0"/>
        <v>132</v>
      </c>
      <c r="S55" s="38">
        <v>4.46</v>
      </c>
      <c r="T55" s="33">
        <f t="shared" si="1"/>
        <v>588.72</v>
      </c>
      <c r="U55" s="76"/>
    </row>
    <row r="56" spans="3:21" ht="15" x14ac:dyDescent="0.25">
      <c r="C56" s="93"/>
      <c r="D56" s="25">
        <v>53</v>
      </c>
      <c r="E56" s="20" t="s">
        <v>452</v>
      </c>
      <c r="F56" s="26" t="s">
        <v>14</v>
      </c>
      <c r="G56" s="27" t="s">
        <v>48</v>
      </c>
      <c r="H56" s="28" t="s">
        <v>267</v>
      </c>
      <c r="I56" s="28" t="s">
        <v>29</v>
      </c>
      <c r="J56" s="29">
        <v>10</v>
      </c>
      <c r="K56" s="29">
        <v>5</v>
      </c>
      <c r="L56" s="29">
        <v>4</v>
      </c>
      <c r="M56" s="29"/>
      <c r="N56" s="29">
        <v>5</v>
      </c>
      <c r="O56" s="28">
        <v>4</v>
      </c>
      <c r="P56" s="29">
        <v>4</v>
      </c>
      <c r="Q56" s="29">
        <v>3</v>
      </c>
      <c r="R56" s="31">
        <f t="shared" si="0"/>
        <v>35</v>
      </c>
      <c r="S56" s="38">
        <v>4.01</v>
      </c>
      <c r="T56" s="33">
        <f t="shared" si="1"/>
        <v>140.35</v>
      </c>
      <c r="U56" s="76"/>
    </row>
    <row r="57" spans="3:21" ht="30" customHeight="1" x14ac:dyDescent="0.25">
      <c r="C57" s="93"/>
      <c r="D57" s="25">
        <v>54</v>
      </c>
      <c r="E57" s="20" t="s">
        <v>477</v>
      </c>
      <c r="F57" s="29" t="s">
        <v>14</v>
      </c>
      <c r="G57" s="27" t="s">
        <v>48</v>
      </c>
      <c r="H57" s="29" t="s">
        <v>688</v>
      </c>
      <c r="I57" s="29" t="s">
        <v>29</v>
      </c>
      <c r="J57" s="28"/>
      <c r="K57" s="28"/>
      <c r="L57" s="28">
        <v>20</v>
      </c>
      <c r="M57" s="28"/>
      <c r="N57" s="28">
        <v>5</v>
      </c>
      <c r="O57" s="28">
        <v>4</v>
      </c>
      <c r="P57" s="28">
        <v>10</v>
      </c>
      <c r="Q57" s="28"/>
      <c r="R57" s="31">
        <f t="shared" si="0"/>
        <v>39</v>
      </c>
      <c r="S57" s="33">
        <v>1.95</v>
      </c>
      <c r="T57" s="33">
        <f t="shared" si="1"/>
        <v>76.05</v>
      </c>
      <c r="U57" s="76"/>
    </row>
    <row r="58" spans="3:21" ht="15" x14ac:dyDescent="0.25">
      <c r="C58" s="93"/>
      <c r="D58" s="25">
        <v>55</v>
      </c>
      <c r="E58" s="20" t="s">
        <v>450</v>
      </c>
      <c r="F58" s="26" t="s">
        <v>14</v>
      </c>
      <c r="G58" s="27" t="s">
        <v>48</v>
      </c>
      <c r="H58" s="28" t="s">
        <v>689</v>
      </c>
      <c r="I58" s="28" t="s">
        <v>29</v>
      </c>
      <c r="J58" s="46">
        <v>15</v>
      </c>
      <c r="K58" s="28">
        <v>20</v>
      </c>
      <c r="L58" s="28">
        <v>5</v>
      </c>
      <c r="M58" s="28"/>
      <c r="N58" s="28">
        <v>3</v>
      </c>
      <c r="O58" s="28">
        <v>10</v>
      </c>
      <c r="P58" s="30">
        <v>20</v>
      </c>
      <c r="Q58" s="28">
        <v>5</v>
      </c>
      <c r="R58" s="31">
        <f t="shared" si="0"/>
        <v>78</v>
      </c>
      <c r="S58" s="33">
        <v>25.85</v>
      </c>
      <c r="T58" s="33">
        <f t="shared" si="1"/>
        <v>2016.3000000000002</v>
      </c>
      <c r="U58" s="76"/>
    </row>
    <row r="59" spans="3:21" ht="23.25" customHeight="1" x14ac:dyDescent="0.25">
      <c r="C59" s="93"/>
      <c r="D59" s="25">
        <v>56</v>
      </c>
      <c r="E59" s="20" t="s">
        <v>449</v>
      </c>
      <c r="F59" s="26" t="s">
        <v>14</v>
      </c>
      <c r="G59" s="27" t="s">
        <v>48</v>
      </c>
      <c r="H59" s="28" t="s">
        <v>57</v>
      </c>
      <c r="I59" s="28" t="s">
        <v>29</v>
      </c>
      <c r="J59" s="46" t="s">
        <v>25</v>
      </c>
      <c r="K59" s="28">
        <v>15</v>
      </c>
      <c r="L59" s="28">
        <v>10</v>
      </c>
      <c r="M59" s="28"/>
      <c r="N59" s="28">
        <v>5</v>
      </c>
      <c r="O59" s="28">
        <v>4</v>
      </c>
      <c r="P59" s="30">
        <v>5</v>
      </c>
      <c r="Q59" s="28">
        <v>5</v>
      </c>
      <c r="R59" s="31">
        <f t="shared" si="0"/>
        <v>44</v>
      </c>
      <c r="S59" s="33">
        <v>17.079999999999998</v>
      </c>
      <c r="T59" s="33">
        <f t="shared" si="1"/>
        <v>751.52</v>
      </c>
      <c r="U59" s="76"/>
    </row>
    <row r="60" spans="3:21" ht="15" x14ac:dyDescent="0.25">
      <c r="C60" s="93"/>
      <c r="D60" s="25">
        <v>57</v>
      </c>
      <c r="E60" s="20" t="s">
        <v>444</v>
      </c>
      <c r="F60" s="26" t="s">
        <v>14</v>
      </c>
      <c r="G60" s="27" t="s">
        <v>48</v>
      </c>
      <c r="H60" s="28" t="s">
        <v>844</v>
      </c>
      <c r="I60" s="28" t="s">
        <v>29</v>
      </c>
      <c r="J60" s="46">
        <v>10</v>
      </c>
      <c r="K60" s="28">
        <v>10</v>
      </c>
      <c r="L60" s="28">
        <v>5</v>
      </c>
      <c r="M60" s="28"/>
      <c r="N60" s="28">
        <v>5</v>
      </c>
      <c r="O60" s="28">
        <v>4</v>
      </c>
      <c r="P60" s="30">
        <v>10</v>
      </c>
      <c r="Q60" s="28">
        <v>5</v>
      </c>
      <c r="R60" s="31">
        <f t="shared" si="0"/>
        <v>49</v>
      </c>
      <c r="S60" s="33">
        <v>2.46</v>
      </c>
      <c r="T60" s="33">
        <f t="shared" si="1"/>
        <v>120.53999999999999</v>
      </c>
      <c r="U60" s="76"/>
    </row>
    <row r="61" spans="3:21" ht="23.25" customHeight="1" x14ac:dyDescent="0.25">
      <c r="C61" s="93"/>
      <c r="D61" s="25">
        <v>58</v>
      </c>
      <c r="E61" s="20" t="s">
        <v>451</v>
      </c>
      <c r="F61" s="26" t="s">
        <v>14</v>
      </c>
      <c r="G61" s="27" t="s">
        <v>48</v>
      </c>
      <c r="H61" s="28" t="s">
        <v>690</v>
      </c>
      <c r="I61" s="28" t="s">
        <v>29</v>
      </c>
      <c r="J61" s="46">
        <v>15</v>
      </c>
      <c r="K61" s="28">
        <v>15</v>
      </c>
      <c r="L61" s="28">
        <v>5</v>
      </c>
      <c r="M61" s="28"/>
      <c r="N61" s="28">
        <v>3</v>
      </c>
      <c r="O61" s="28">
        <v>10</v>
      </c>
      <c r="P61" s="30">
        <v>5</v>
      </c>
      <c r="Q61" s="28">
        <v>5</v>
      </c>
      <c r="R61" s="31">
        <f t="shared" si="0"/>
        <v>58</v>
      </c>
      <c r="S61" s="33">
        <v>52.55</v>
      </c>
      <c r="T61" s="33">
        <f t="shared" si="1"/>
        <v>3047.8999999999996</v>
      </c>
      <c r="U61" s="76"/>
    </row>
    <row r="62" spans="3:21" ht="23.25" customHeight="1" x14ac:dyDescent="0.25">
      <c r="C62" s="93"/>
      <c r="D62" s="25">
        <v>59</v>
      </c>
      <c r="E62" s="20" t="s">
        <v>455</v>
      </c>
      <c r="F62" s="26" t="s">
        <v>14</v>
      </c>
      <c r="G62" s="27" t="s">
        <v>48</v>
      </c>
      <c r="H62" s="28" t="s">
        <v>258</v>
      </c>
      <c r="I62" s="28" t="s">
        <v>29</v>
      </c>
      <c r="J62" s="29">
        <v>15</v>
      </c>
      <c r="K62" s="29">
        <v>5</v>
      </c>
      <c r="L62" s="29">
        <v>15</v>
      </c>
      <c r="M62" s="29" t="s">
        <v>25</v>
      </c>
      <c r="N62" s="29">
        <v>5</v>
      </c>
      <c r="O62" s="28">
        <v>10</v>
      </c>
      <c r="P62" s="29">
        <v>50</v>
      </c>
      <c r="Q62" s="29">
        <v>3</v>
      </c>
      <c r="R62" s="31">
        <f t="shared" si="0"/>
        <v>103</v>
      </c>
      <c r="S62" s="38">
        <v>3.11</v>
      </c>
      <c r="T62" s="33">
        <f t="shared" si="1"/>
        <v>320.33</v>
      </c>
      <c r="U62" s="76"/>
    </row>
    <row r="63" spans="3:21" ht="23.25" customHeight="1" x14ac:dyDescent="0.25">
      <c r="C63" s="93"/>
      <c r="D63" s="25">
        <v>60</v>
      </c>
      <c r="E63" s="20" t="s">
        <v>462</v>
      </c>
      <c r="F63" s="26" t="s">
        <v>14</v>
      </c>
      <c r="G63" s="27" t="s">
        <v>48</v>
      </c>
      <c r="H63" s="28" t="s">
        <v>846</v>
      </c>
      <c r="I63" s="28" t="s">
        <v>29</v>
      </c>
      <c r="J63" s="29">
        <v>10</v>
      </c>
      <c r="K63" s="29">
        <v>5</v>
      </c>
      <c r="L63" s="29"/>
      <c r="M63" s="29"/>
      <c r="N63" s="29">
        <v>10</v>
      </c>
      <c r="O63" s="28">
        <v>4</v>
      </c>
      <c r="P63" s="29">
        <v>10</v>
      </c>
      <c r="Q63" s="29">
        <v>3</v>
      </c>
      <c r="R63" s="31">
        <f t="shared" si="0"/>
        <v>42</v>
      </c>
      <c r="S63" s="38">
        <v>2.86</v>
      </c>
      <c r="T63" s="33">
        <f t="shared" si="1"/>
        <v>120.11999999999999</v>
      </c>
      <c r="U63" s="76"/>
    </row>
    <row r="64" spans="3:21" ht="23.25" customHeight="1" x14ac:dyDescent="0.25">
      <c r="C64" s="93"/>
      <c r="D64" s="25">
        <v>61</v>
      </c>
      <c r="E64" s="20" t="s">
        <v>458</v>
      </c>
      <c r="F64" s="26" t="s">
        <v>14</v>
      </c>
      <c r="G64" s="27" t="s">
        <v>48</v>
      </c>
      <c r="H64" s="28" t="s">
        <v>261</v>
      </c>
      <c r="I64" s="28" t="s">
        <v>29</v>
      </c>
      <c r="J64" s="29">
        <v>15</v>
      </c>
      <c r="K64" s="29">
        <v>15</v>
      </c>
      <c r="L64" s="29">
        <v>5</v>
      </c>
      <c r="M64" s="29"/>
      <c r="N64" s="29">
        <v>5</v>
      </c>
      <c r="O64" s="28">
        <v>4</v>
      </c>
      <c r="P64" s="29">
        <v>5</v>
      </c>
      <c r="Q64" s="29">
        <v>3</v>
      </c>
      <c r="R64" s="31">
        <f t="shared" si="0"/>
        <v>52</v>
      </c>
      <c r="S64" s="38">
        <v>7.93</v>
      </c>
      <c r="T64" s="33">
        <f t="shared" si="1"/>
        <v>412.36</v>
      </c>
      <c r="U64" s="76"/>
    </row>
    <row r="65" spans="3:21" ht="15" x14ac:dyDescent="0.25">
      <c r="C65" s="93"/>
      <c r="D65" s="25">
        <v>62</v>
      </c>
      <c r="E65" s="20" t="s">
        <v>464</v>
      </c>
      <c r="F65" s="26" t="s">
        <v>14</v>
      </c>
      <c r="G65" s="27" t="s">
        <v>48</v>
      </c>
      <c r="H65" s="28" t="s">
        <v>847</v>
      </c>
      <c r="I65" s="28" t="s">
        <v>29</v>
      </c>
      <c r="J65" s="29">
        <v>5</v>
      </c>
      <c r="K65" s="29">
        <v>3</v>
      </c>
      <c r="L65" s="29"/>
      <c r="M65" s="29"/>
      <c r="N65" s="29">
        <v>4</v>
      </c>
      <c r="O65" s="28">
        <v>4</v>
      </c>
      <c r="P65" s="29">
        <v>10</v>
      </c>
      <c r="Q65" s="29">
        <v>3</v>
      </c>
      <c r="R65" s="31">
        <f t="shared" si="0"/>
        <v>29</v>
      </c>
      <c r="S65" s="38">
        <v>32.26</v>
      </c>
      <c r="T65" s="33">
        <f t="shared" si="1"/>
        <v>935.54</v>
      </c>
      <c r="U65" s="76"/>
    </row>
    <row r="66" spans="3:21" ht="15" x14ac:dyDescent="0.25">
      <c r="C66" s="93"/>
      <c r="D66" s="25">
        <v>63</v>
      </c>
      <c r="E66" s="20" t="s">
        <v>467</v>
      </c>
      <c r="F66" s="26" t="s">
        <v>14</v>
      </c>
      <c r="G66" s="27" t="s">
        <v>48</v>
      </c>
      <c r="H66" s="28" t="s">
        <v>833</v>
      </c>
      <c r="I66" s="28" t="s">
        <v>29</v>
      </c>
      <c r="J66" s="29">
        <v>15</v>
      </c>
      <c r="K66" s="29">
        <v>5</v>
      </c>
      <c r="L66" s="29">
        <v>10</v>
      </c>
      <c r="M66" s="29"/>
      <c r="N66" s="29">
        <v>5</v>
      </c>
      <c r="O66" s="28">
        <v>4</v>
      </c>
      <c r="P66" s="29">
        <v>15</v>
      </c>
      <c r="Q66" s="29">
        <v>3</v>
      </c>
      <c r="R66" s="31">
        <f t="shared" si="0"/>
        <v>57</v>
      </c>
      <c r="S66" s="38">
        <v>4.6100000000000003</v>
      </c>
      <c r="T66" s="33">
        <f t="shared" si="1"/>
        <v>262.77000000000004</v>
      </c>
      <c r="U66" s="76"/>
    </row>
    <row r="67" spans="3:21" ht="23.25" customHeight="1" x14ac:dyDescent="0.25">
      <c r="C67" s="93"/>
      <c r="D67" s="25">
        <v>64</v>
      </c>
      <c r="E67" s="20" t="s">
        <v>456</v>
      </c>
      <c r="F67" s="26" t="s">
        <v>14</v>
      </c>
      <c r="G67" s="27" t="s">
        <v>48</v>
      </c>
      <c r="H67" s="28" t="s">
        <v>259</v>
      </c>
      <c r="I67" s="28" t="s">
        <v>29</v>
      </c>
      <c r="J67" s="29">
        <v>15</v>
      </c>
      <c r="K67" s="29">
        <v>5</v>
      </c>
      <c r="L67" s="29">
        <v>15</v>
      </c>
      <c r="M67" s="29" t="s">
        <v>25</v>
      </c>
      <c r="N67" s="29">
        <v>5</v>
      </c>
      <c r="O67" s="28">
        <v>4</v>
      </c>
      <c r="P67" s="29">
        <v>5</v>
      </c>
      <c r="Q67" s="29">
        <v>3</v>
      </c>
      <c r="R67" s="31">
        <f t="shared" si="0"/>
        <v>52</v>
      </c>
      <c r="S67" s="38">
        <v>5.31</v>
      </c>
      <c r="T67" s="33">
        <f t="shared" si="1"/>
        <v>276.12</v>
      </c>
      <c r="U67" s="76"/>
    </row>
    <row r="68" spans="3:21" ht="30" customHeight="1" x14ac:dyDescent="0.25">
      <c r="C68" s="93"/>
      <c r="D68" s="25">
        <v>65</v>
      </c>
      <c r="E68" s="20" t="s">
        <v>476</v>
      </c>
      <c r="F68" s="26" t="s">
        <v>14</v>
      </c>
      <c r="G68" s="27" t="s">
        <v>48</v>
      </c>
      <c r="H68" s="28" t="s">
        <v>691</v>
      </c>
      <c r="I68" s="28" t="s">
        <v>29</v>
      </c>
      <c r="J68" s="29"/>
      <c r="K68" s="28"/>
      <c r="L68" s="28">
        <v>5</v>
      </c>
      <c r="M68" s="28"/>
      <c r="N68" s="28">
        <v>5</v>
      </c>
      <c r="O68" s="28">
        <v>4</v>
      </c>
      <c r="P68" s="28">
        <v>5</v>
      </c>
      <c r="Q68" s="28"/>
      <c r="R68" s="31">
        <f t="shared" si="0"/>
        <v>19</v>
      </c>
      <c r="S68" s="33">
        <v>12.58</v>
      </c>
      <c r="T68" s="33">
        <f t="shared" ref="T68:T131" si="3">R68*S68</f>
        <v>239.02</v>
      </c>
      <c r="U68" s="76"/>
    </row>
    <row r="69" spans="3:21" ht="23.25" customHeight="1" x14ac:dyDescent="0.25">
      <c r="C69" s="93"/>
      <c r="D69" s="25">
        <v>66</v>
      </c>
      <c r="E69" s="20" t="s">
        <v>436</v>
      </c>
      <c r="F69" s="26" t="s">
        <v>14</v>
      </c>
      <c r="G69" s="27" t="s">
        <v>48</v>
      </c>
      <c r="H69" s="28" t="s">
        <v>49</v>
      </c>
      <c r="I69" s="28" t="s">
        <v>29</v>
      </c>
      <c r="J69" s="29" t="s">
        <v>25</v>
      </c>
      <c r="K69" s="28">
        <v>4</v>
      </c>
      <c r="L69" s="28">
        <v>10</v>
      </c>
      <c r="M69" s="28"/>
      <c r="N69" s="28">
        <v>5</v>
      </c>
      <c r="O69" s="28">
        <v>4</v>
      </c>
      <c r="P69" s="30">
        <v>15</v>
      </c>
      <c r="Q69" s="28">
        <v>5</v>
      </c>
      <c r="R69" s="31">
        <f t="shared" si="0"/>
        <v>43</v>
      </c>
      <c r="S69" s="33">
        <v>5.31</v>
      </c>
      <c r="T69" s="33">
        <f t="shared" si="3"/>
        <v>228.32999999999998</v>
      </c>
      <c r="U69" s="76"/>
    </row>
    <row r="70" spans="3:21" ht="15" x14ac:dyDescent="0.25">
      <c r="C70" s="93"/>
      <c r="D70" s="25">
        <v>67</v>
      </c>
      <c r="E70" s="20" t="s">
        <v>468</v>
      </c>
      <c r="F70" s="26" t="s">
        <v>14</v>
      </c>
      <c r="G70" s="27" t="s">
        <v>48</v>
      </c>
      <c r="H70" s="28" t="s">
        <v>269</v>
      </c>
      <c r="I70" s="28" t="s">
        <v>29</v>
      </c>
      <c r="J70" s="29">
        <v>15</v>
      </c>
      <c r="K70" s="29">
        <v>5</v>
      </c>
      <c r="L70" s="29"/>
      <c r="M70" s="29"/>
      <c r="N70" s="29">
        <v>5</v>
      </c>
      <c r="O70" s="28">
        <v>4</v>
      </c>
      <c r="P70" s="29">
        <v>10</v>
      </c>
      <c r="Q70" s="29">
        <v>3</v>
      </c>
      <c r="R70" s="31">
        <f t="shared" si="0"/>
        <v>42</v>
      </c>
      <c r="S70" s="38">
        <v>11.09</v>
      </c>
      <c r="T70" s="33">
        <f t="shared" si="3"/>
        <v>465.78</v>
      </c>
      <c r="U70" s="76"/>
    </row>
    <row r="71" spans="3:21" ht="23.25" customHeight="1" x14ac:dyDescent="0.25">
      <c r="C71" s="93"/>
      <c r="D71" s="25">
        <v>68</v>
      </c>
      <c r="E71" s="20" t="s">
        <v>471</v>
      </c>
      <c r="F71" s="26" t="s">
        <v>14</v>
      </c>
      <c r="G71" s="27" t="s">
        <v>48</v>
      </c>
      <c r="H71" s="28" t="s">
        <v>308</v>
      </c>
      <c r="I71" s="28" t="s">
        <v>29</v>
      </c>
      <c r="J71" s="29">
        <v>20</v>
      </c>
      <c r="K71" s="29">
        <v>5</v>
      </c>
      <c r="L71" s="29">
        <v>5</v>
      </c>
      <c r="M71" s="29"/>
      <c r="N71" s="29">
        <v>5</v>
      </c>
      <c r="O71" s="28">
        <v>4</v>
      </c>
      <c r="P71" s="29">
        <v>15</v>
      </c>
      <c r="Q71" s="29">
        <v>3</v>
      </c>
      <c r="R71" s="31">
        <f t="shared" ref="R71:R128" si="4">SUM(J71:Q71)</f>
        <v>57</v>
      </c>
      <c r="S71" s="38">
        <v>5.52</v>
      </c>
      <c r="T71" s="33">
        <f t="shared" si="3"/>
        <v>314.64</v>
      </c>
      <c r="U71" s="76"/>
    </row>
    <row r="72" spans="3:21" ht="15" x14ac:dyDescent="0.25">
      <c r="C72" s="93"/>
      <c r="D72" s="25">
        <v>69</v>
      </c>
      <c r="E72" s="20" t="s">
        <v>445</v>
      </c>
      <c r="F72" s="26" t="s">
        <v>14</v>
      </c>
      <c r="G72" s="27" t="s">
        <v>48</v>
      </c>
      <c r="H72" s="28" t="s">
        <v>54</v>
      </c>
      <c r="I72" s="28" t="s">
        <v>29</v>
      </c>
      <c r="J72" s="29">
        <v>10</v>
      </c>
      <c r="K72" s="28">
        <v>10</v>
      </c>
      <c r="L72" s="28">
        <v>5</v>
      </c>
      <c r="M72" s="28"/>
      <c r="N72" s="28">
        <v>5</v>
      </c>
      <c r="O72" s="28">
        <v>4</v>
      </c>
      <c r="P72" s="30">
        <v>10</v>
      </c>
      <c r="Q72" s="28">
        <v>5</v>
      </c>
      <c r="R72" s="31">
        <f t="shared" si="4"/>
        <v>49</v>
      </c>
      <c r="S72" s="33">
        <v>4.55</v>
      </c>
      <c r="T72" s="33">
        <f t="shared" si="3"/>
        <v>222.95</v>
      </c>
      <c r="U72" s="76"/>
    </row>
    <row r="73" spans="3:21" ht="23.25" customHeight="1" x14ac:dyDescent="0.25">
      <c r="C73" s="93"/>
      <c r="D73" s="25">
        <v>70</v>
      </c>
      <c r="E73" s="20" t="s">
        <v>465</v>
      </c>
      <c r="F73" s="26" t="s">
        <v>14</v>
      </c>
      <c r="G73" s="27" t="s">
        <v>48</v>
      </c>
      <c r="H73" s="28" t="s">
        <v>268</v>
      </c>
      <c r="I73" s="28" t="s">
        <v>29</v>
      </c>
      <c r="J73" s="29">
        <v>5</v>
      </c>
      <c r="K73" s="29">
        <v>3</v>
      </c>
      <c r="L73" s="29">
        <v>4</v>
      </c>
      <c r="M73" s="29"/>
      <c r="N73" s="29">
        <v>4</v>
      </c>
      <c r="O73" s="28">
        <v>4</v>
      </c>
      <c r="P73" s="29">
        <v>2</v>
      </c>
      <c r="Q73" s="29">
        <v>3</v>
      </c>
      <c r="R73" s="31">
        <f t="shared" si="4"/>
        <v>25</v>
      </c>
      <c r="S73" s="38">
        <v>42.56</v>
      </c>
      <c r="T73" s="33">
        <f t="shared" si="3"/>
        <v>1064</v>
      </c>
      <c r="U73" s="76"/>
    </row>
    <row r="74" spans="3:21" ht="23.25" customHeight="1" x14ac:dyDescent="0.25">
      <c r="C74" s="93"/>
      <c r="D74" s="25">
        <v>71</v>
      </c>
      <c r="E74" s="20" t="s">
        <v>457</v>
      </c>
      <c r="F74" s="26" t="s">
        <v>14</v>
      </c>
      <c r="G74" s="27" t="s">
        <v>48</v>
      </c>
      <c r="H74" s="28" t="s">
        <v>260</v>
      </c>
      <c r="I74" s="28" t="s">
        <v>29</v>
      </c>
      <c r="J74" s="29">
        <v>30</v>
      </c>
      <c r="K74" s="29"/>
      <c r="L74" s="29">
        <v>15</v>
      </c>
      <c r="M74" s="29"/>
      <c r="N74" s="29">
        <v>5</v>
      </c>
      <c r="O74" s="28">
        <v>4</v>
      </c>
      <c r="P74" s="29">
        <v>5</v>
      </c>
      <c r="Q74" s="29">
        <v>3</v>
      </c>
      <c r="R74" s="31">
        <f t="shared" si="4"/>
        <v>62</v>
      </c>
      <c r="S74" s="38">
        <v>5.83</v>
      </c>
      <c r="T74" s="33">
        <f t="shared" si="3"/>
        <v>361.46</v>
      </c>
      <c r="U74" s="76"/>
    </row>
    <row r="75" spans="3:21" ht="15" x14ac:dyDescent="0.25">
      <c r="C75" s="93"/>
      <c r="D75" s="25">
        <v>72</v>
      </c>
      <c r="E75" s="20" t="s">
        <v>459</v>
      </c>
      <c r="F75" s="26" t="s">
        <v>14</v>
      </c>
      <c r="G75" s="27" t="s">
        <v>48</v>
      </c>
      <c r="H75" s="28" t="s">
        <v>844</v>
      </c>
      <c r="I75" s="28" t="s">
        <v>29</v>
      </c>
      <c r="J75" s="29">
        <v>15</v>
      </c>
      <c r="K75" s="29">
        <v>5</v>
      </c>
      <c r="L75" s="29">
        <v>5</v>
      </c>
      <c r="M75" s="29"/>
      <c r="N75" s="29">
        <v>5</v>
      </c>
      <c r="O75" s="28">
        <v>4</v>
      </c>
      <c r="P75" s="29"/>
      <c r="Q75" s="29">
        <v>3</v>
      </c>
      <c r="R75" s="31">
        <f t="shared" si="4"/>
        <v>37</v>
      </c>
      <c r="S75" s="38">
        <v>23.9</v>
      </c>
      <c r="T75" s="33">
        <f t="shared" si="3"/>
        <v>884.3</v>
      </c>
      <c r="U75" s="76"/>
    </row>
    <row r="76" spans="3:21" ht="23.25" customHeight="1" x14ac:dyDescent="0.25">
      <c r="C76" s="93"/>
      <c r="D76" s="25">
        <v>73</v>
      </c>
      <c r="E76" s="20" t="s">
        <v>470</v>
      </c>
      <c r="F76" s="26" t="s">
        <v>14</v>
      </c>
      <c r="G76" s="27" t="s">
        <v>48</v>
      </c>
      <c r="H76" s="28" t="s">
        <v>265</v>
      </c>
      <c r="I76" s="28" t="s">
        <v>29</v>
      </c>
      <c r="J76" s="29">
        <v>10</v>
      </c>
      <c r="K76" s="29">
        <v>5</v>
      </c>
      <c r="L76" s="29"/>
      <c r="M76" s="29"/>
      <c r="N76" s="29">
        <v>5</v>
      </c>
      <c r="O76" s="28">
        <v>4</v>
      </c>
      <c r="P76" s="29">
        <v>5</v>
      </c>
      <c r="Q76" s="29">
        <v>3</v>
      </c>
      <c r="R76" s="31">
        <f t="shared" si="4"/>
        <v>32</v>
      </c>
      <c r="S76" s="38">
        <v>7.84</v>
      </c>
      <c r="T76" s="33">
        <f t="shared" si="3"/>
        <v>250.88</v>
      </c>
      <c r="U76" s="76"/>
    </row>
    <row r="77" spans="3:21" ht="15" x14ac:dyDescent="0.25">
      <c r="C77" s="93"/>
      <c r="D77" s="25">
        <v>74</v>
      </c>
      <c r="E77" s="20" t="s">
        <v>438</v>
      </c>
      <c r="F77" s="26" t="s">
        <v>14</v>
      </c>
      <c r="G77" s="27" t="s">
        <v>48</v>
      </c>
      <c r="H77" s="28" t="s">
        <v>692</v>
      </c>
      <c r="I77" s="28" t="s">
        <v>29</v>
      </c>
      <c r="J77" s="29" t="s">
        <v>25</v>
      </c>
      <c r="K77" s="28">
        <v>10</v>
      </c>
      <c r="L77" s="28">
        <v>5</v>
      </c>
      <c r="M77" s="28"/>
      <c r="N77" s="28">
        <v>5</v>
      </c>
      <c r="O77" s="28">
        <v>4</v>
      </c>
      <c r="P77" s="30">
        <v>0</v>
      </c>
      <c r="Q77" s="28">
        <v>5</v>
      </c>
      <c r="R77" s="31">
        <f t="shared" si="4"/>
        <v>29</v>
      </c>
      <c r="S77" s="33">
        <v>16.690000000000001</v>
      </c>
      <c r="T77" s="33">
        <f t="shared" si="3"/>
        <v>484.01000000000005</v>
      </c>
      <c r="U77" s="76"/>
    </row>
    <row r="78" spans="3:21" ht="23.25" customHeight="1" x14ac:dyDescent="0.25">
      <c r="C78" s="93"/>
      <c r="D78" s="25">
        <v>75</v>
      </c>
      <c r="E78" s="20" t="s">
        <v>441</v>
      </c>
      <c r="F78" s="26" t="s">
        <v>14</v>
      </c>
      <c r="G78" s="27" t="s">
        <v>48</v>
      </c>
      <c r="H78" s="28" t="s">
        <v>693</v>
      </c>
      <c r="I78" s="28" t="s">
        <v>29</v>
      </c>
      <c r="J78" s="29" t="s">
        <v>25</v>
      </c>
      <c r="K78" s="28">
        <v>10</v>
      </c>
      <c r="L78" s="28"/>
      <c r="M78" s="28"/>
      <c r="N78" s="28">
        <v>5</v>
      </c>
      <c r="O78" s="28">
        <v>4</v>
      </c>
      <c r="P78" s="30">
        <v>0</v>
      </c>
      <c r="Q78" s="28">
        <v>5</v>
      </c>
      <c r="R78" s="31">
        <f t="shared" si="4"/>
        <v>24</v>
      </c>
      <c r="S78" s="33">
        <v>29.65</v>
      </c>
      <c r="T78" s="33">
        <f t="shared" si="3"/>
        <v>711.59999999999991</v>
      </c>
      <c r="U78" s="76"/>
    </row>
    <row r="79" spans="3:21" ht="15" x14ac:dyDescent="0.25">
      <c r="C79" s="93"/>
      <c r="D79" s="25">
        <v>76</v>
      </c>
      <c r="E79" s="20" t="s">
        <v>463</v>
      </c>
      <c r="F79" s="26" t="s">
        <v>14</v>
      </c>
      <c r="G79" s="27" t="s">
        <v>48</v>
      </c>
      <c r="H79" s="28" t="s">
        <v>846</v>
      </c>
      <c r="I79" s="28" t="s">
        <v>29</v>
      </c>
      <c r="J79" s="29">
        <v>5</v>
      </c>
      <c r="K79" s="29">
        <v>5</v>
      </c>
      <c r="L79" s="29"/>
      <c r="M79" s="29"/>
      <c r="N79" s="29">
        <v>5</v>
      </c>
      <c r="O79" s="28">
        <v>4</v>
      </c>
      <c r="P79" s="29">
        <v>2</v>
      </c>
      <c r="Q79" s="29">
        <v>3</v>
      </c>
      <c r="R79" s="31">
        <f t="shared" si="4"/>
        <v>24</v>
      </c>
      <c r="S79" s="38">
        <v>17.13</v>
      </c>
      <c r="T79" s="33">
        <f t="shared" si="3"/>
        <v>411.12</v>
      </c>
      <c r="U79" s="76"/>
    </row>
    <row r="80" spans="3:21" ht="15" x14ac:dyDescent="0.25">
      <c r="C80" s="93"/>
      <c r="D80" s="25">
        <v>77</v>
      </c>
      <c r="E80" s="20" t="s">
        <v>475</v>
      </c>
      <c r="F80" s="26" t="s">
        <v>14</v>
      </c>
      <c r="G80" s="27" t="s">
        <v>48</v>
      </c>
      <c r="H80" s="28" t="s">
        <v>694</v>
      </c>
      <c r="I80" s="28" t="s">
        <v>29</v>
      </c>
      <c r="J80" s="29"/>
      <c r="K80" s="28">
        <v>2</v>
      </c>
      <c r="L80" s="28">
        <v>3</v>
      </c>
      <c r="M80" s="28"/>
      <c r="N80" s="28">
        <v>1</v>
      </c>
      <c r="O80" s="28"/>
      <c r="P80" s="28"/>
      <c r="Q80" s="28"/>
      <c r="R80" s="31">
        <f t="shared" si="4"/>
        <v>6</v>
      </c>
      <c r="S80" s="33">
        <v>51.82</v>
      </c>
      <c r="T80" s="33">
        <f t="shared" si="3"/>
        <v>310.92</v>
      </c>
      <c r="U80" s="76"/>
    </row>
    <row r="81" spans="3:21" ht="23.25" customHeight="1" x14ac:dyDescent="0.25">
      <c r="C81" s="93"/>
      <c r="D81" s="25">
        <v>78</v>
      </c>
      <c r="E81" s="20" t="s">
        <v>262</v>
      </c>
      <c r="F81" s="26" t="s">
        <v>14</v>
      </c>
      <c r="G81" s="27" t="s">
        <v>48</v>
      </c>
      <c r="H81" s="28" t="s">
        <v>848</v>
      </c>
      <c r="I81" s="28" t="s">
        <v>29</v>
      </c>
      <c r="J81" s="29">
        <v>10</v>
      </c>
      <c r="K81" s="29">
        <v>15</v>
      </c>
      <c r="L81" s="29"/>
      <c r="M81" s="29"/>
      <c r="N81" s="29">
        <v>4</v>
      </c>
      <c r="O81" s="28"/>
      <c r="P81" s="29">
        <v>4</v>
      </c>
      <c r="Q81" s="29">
        <v>3</v>
      </c>
      <c r="R81" s="31">
        <f t="shared" si="4"/>
        <v>36</v>
      </c>
      <c r="S81" s="38">
        <v>228.5</v>
      </c>
      <c r="T81" s="33">
        <f t="shared" si="3"/>
        <v>8226</v>
      </c>
      <c r="U81" s="76"/>
    </row>
    <row r="82" spans="3:21" ht="15" x14ac:dyDescent="0.25">
      <c r="C82" s="93"/>
      <c r="D82" s="25">
        <v>79</v>
      </c>
      <c r="E82" s="20" t="s">
        <v>442</v>
      </c>
      <c r="F82" s="26" t="s">
        <v>14</v>
      </c>
      <c r="G82" s="27" t="s">
        <v>48</v>
      </c>
      <c r="H82" s="28" t="s">
        <v>52</v>
      </c>
      <c r="I82" s="28" t="s">
        <v>29</v>
      </c>
      <c r="J82" s="29" t="s">
        <v>25</v>
      </c>
      <c r="K82" s="28">
        <v>20</v>
      </c>
      <c r="L82" s="28"/>
      <c r="M82" s="28"/>
      <c r="N82" s="28">
        <v>5</v>
      </c>
      <c r="O82" s="28">
        <v>4</v>
      </c>
      <c r="P82" s="30">
        <v>5</v>
      </c>
      <c r="Q82" s="28">
        <v>20</v>
      </c>
      <c r="R82" s="31">
        <f t="shared" si="4"/>
        <v>54</v>
      </c>
      <c r="S82" s="33">
        <v>16.12</v>
      </c>
      <c r="T82" s="33">
        <f t="shared" si="3"/>
        <v>870.48</v>
      </c>
      <c r="U82" s="76"/>
    </row>
    <row r="83" spans="3:21" ht="23.25" customHeight="1" x14ac:dyDescent="0.25">
      <c r="C83" s="93"/>
      <c r="D83" s="25">
        <v>80</v>
      </c>
      <c r="E83" s="20" t="s">
        <v>460</v>
      </c>
      <c r="F83" s="26" t="s">
        <v>14</v>
      </c>
      <c r="G83" s="27" t="s">
        <v>48</v>
      </c>
      <c r="H83" s="28" t="s">
        <v>849</v>
      </c>
      <c r="I83" s="28" t="s">
        <v>29</v>
      </c>
      <c r="J83" s="29">
        <v>5</v>
      </c>
      <c r="K83" s="29">
        <v>5</v>
      </c>
      <c r="L83" s="29"/>
      <c r="M83" s="29"/>
      <c r="N83" s="29">
        <v>5</v>
      </c>
      <c r="O83" s="28">
        <v>4</v>
      </c>
      <c r="P83" s="29">
        <v>4</v>
      </c>
      <c r="Q83" s="29">
        <v>3</v>
      </c>
      <c r="R83" s="31">
        <f t="shared" si="4"/>
        <v>26</v>
      </c>
      <c r="S83" s="38">
        <v>13.31</v>
      </c>
      <c r="T83" s="33">
        <f t="shared" si="3"/>
        <v>346.06</v>
      </c>
      <c r="U83" s="76"/>
    </row>
    <row r="84" spans="3:21" ht="23.25" customHeight="1" x14ac:dyDescent="0.25">
      <c r="C84" s="93"/>
      <c r="D84" s="25">
        <v>81</v>
      </c>
      <c r="E84" s="20" t="s">
        <v>472</v>
      </c>
      <c r="F84" s="26" t="s">
        <v>14</v>
      </c>
      <c r="G84" s="27" t="s">
        <v>48</v>
      </c>
      <c r="H84" s="28" t="s">
        <v>264</v>
      </c>
      <c r="I84" s="28" t="s">
        <v>29</v>
      </c>
      <c r="J84" s="29">
        <v>10</v>
      </c>
      <c r="K84" s="29">
        <v>5</v>
      </c>
      <c r="L84" s="29">
        <v>5</v>
      </c>
      <c r="M84" s="29"/>
      <c r="N84" s="29">
        <v>5</v>
      </c>
      <c r="O84" s="28">
        <v>4</v>
      </c>
      <c r="P84" s="29">
        <v>5</v>
      </c>
      <c r="Q84" s="29">
        <v>3</v>
      </c>
      <c r="R84" s="31">
        <f t="shared" si="4"/>
        <v>37</v>
      </c>
      <c r="S84" s="38">
        <v>3.75</v>
      </c>
      <c r="T84" s="33">
        <f t="shared" si="3"/>
        <v>138.75</v>
      </c>
      <c r="U84" s="76"/>
    </row>
    <row r="85" spans="3:21" ht="23.25" customHeight="1" x14ac:dyDescent="0.25">
      <c r="C85" s="93"/>
      <c r="D85" s="25">
        <v>82</v>
      </c>
      <c r="E85" s="20" t="s">
        <v>473</v>
      </c>
      <c r="F85" s="26" t="s">
        <v>14</v>
      </c>
      <c r="G85" s="27" t="s">
        <v>23</v>
      </c>
      <c r="H85" s="28" t="s">
        <v>266</v>
      </c>
      <c r="I85" s="28" t="s">
        <v>29</v>
      </c>
      <c r="J85" s="29">
        <v>15</v>
      </c>
      <c r="K85" s="29">
        <v>5</v>
      </c>
      <c r="L85" s="29">
        <v>15</v>
      </c>
      <c r="M85" s="29"/>
      <c r="N85" s="29">
        <v>5</v>
      </c>
      <c r="O85" s="28">
        <v>4</v>
      </c>
      <c r="P85" s="29">
        <v>10</v>
      </c>
      <c r="Q85" s="29">
        <v>3</v>
      </c>
      <c r="R85" s="31">
        <f t="shared" si="4"/>
        <v>57</v>
      </c>
      <c r="S85" s="38">
        <v>4.04</v>
      </c>
      <c r="T85" s="33">
        <f t="shared" si="3"/>
        <v>230.28</v>
      </c>
      <c r="U85" s="76"/>
    </row>
    <row r="86" spans="3:21" ht="15" x14ac:dyDescent="0.25">
      <c r="C86" s="93"/>
      <c r="D86" s="25">
        <v>83</v>
      </c>
      <c r="E86" s="20" t="s">
        <v>439</v>
      </c>
      <c r="F86" s="26" t="s">
        <v>14</v>
      </c>
      <c r="G86" s="27" t="s">
        <v>48</v>
      </c>
      <c r="H86" s="28" t="s">
        <v>50</v>
      </c>
      <c r="I86" s="28" t="s">
        <v>29</v>
      </c>
      <c r="J86" s="29" t="s">
        <v>25</v>
      </c>
      <c r="K86" s="28">
        <v>20</v>
      </c>
      <c r="L86" s="28">
        <v>10</v>
      </c>
      <c r="M86" s="28"/>
      <c r="N86" s="28">
        <v>5</v>
      </c>
      <c r="O86" s="28">
        <v>4</v>
      </c>
      <c r="P86" s="30">
        <v>10</v>
      </c>
      <c r="Q86" s="28">
        <v>5</v>
      </c>
      <c r="R86" s="31">
        <f t="shared" si="4"/>
        <v>54</v>
      </c>
      <c r="S86" s="33">
        <v>4.93</v>
      </c>
      <c r="T86" s="33">
        <f t="shared" si="3"/>
        <v>266.21999999999997</v>
      </c>
      <c r="U86" s="76"/>
    </row>
    <row r="87" spans="3:21" ht="23.25" customHeight="1" x14ac:dyDescent="0.25">
      <c r="C87" s="93"/>
      <c r="D87" s="25">
        <v>84</v>
      </c>
      <c r="E87" s="20" t="s">
        <v>474</v>
      </c>
      <c r="F87" s="26" t="s">
        <v>14</v>
      </c>
      <c r="G87" s="27" t="s">
        <v>48</v>
      </c>
      <c r="H87" s="28" t="s">
        <v>834</v>
      </c>
      <c r="I87" s="28" t="s">
        <v>29</v>
      </c>
      <c r="J87" s="29">
        <v>10</v>
      </c>
      <c r="K87" s="29">
        <v>5</v>
      </c>
      <c r="L87" s="29">
        <v>5</v>
      </c>
      <c r="M87" s="29"/>
      <c r="N87" s="29">
        <v>5</v>
      </c>
      <c r="O87" s="28">
        <v>8</v>
      </c>
      <c r="P87" s="29">
        <v>2</v>
      </c>
      <c r="Q87" s="29">
        <v>20</v>
      </c>
      <c r="R87" s="31">
        <f t="shared" si="4"/>
        <v>55</v>
      </c>
      <c r="S87" s="38">
        <v>14.93</v>
      </c>
      <c r="T87" s="33">
        <f t="shared" si="3"/>
        <v>821.15</v>
      </c>
      <c r="U87" s="76"/>
    </row>
    <row r="88" spans="3:21" ht="23.25" customHeight="1" x14ac:dyDescent="0.25">
      <c r="C88" s="93"/>
      <c r="D88" s="25">
        <v>85</v>
      </c>
      <c r="E88" s="20" t="s">
        <v>486</v>
      </c>
      <c r="F88" s="26" t="s">
        <v>14</v>
      </c>
      <c r="G88" s="27" t="s">
        <v>48</v>
      </c>
      <c r="H88" s="28" t="s">
        <v>303</v>
      </c>
      <c r="I88" s="28" t="s">
        <v>29</v>
      </c>
      <c r="J88" s="29"/>
      <c r="K88" s="28"/>
      <c r="L88" s="28"/>
      <c r="M88" s="28"/>
      <c r="N88" s="28"/>
      <c r="O88" s="28">
        <v>4</v>
      </c>
      <c r="P88" s="28"/>
      <c r="Q88" s="30">
        <v>20</v>
      </c>
      <c r="R88" s="31">
        <f t="shared" si="4"/>
        <v>24</v>
      </c>
      <c r="S88" s="33">
        <v>11.25</v>
      </c>
      <c r="T88" s="33">
        <f t="shared" si="3"/>
        <v>270</v>
      </c>
      <c r="U88" s="76"/>
    </row>
    <row r="89" spans="3:21" ht="15" x14ac:dyDescent="0.25">
      <c r="C89" s="93"/>
      <c r="D89" s="25">
        <v>86</v>
      </c>
      <c r="E89" s="20" t="s">
        <v>478</v>
      </c>
      <c r="F89" s="26" t="s">
        <v>14</v>
      </c>
      <c r="G89" s="27" t="s">
        <v>48</v>
      </c>
      <c r="H89" s="28" t="s">
        <v>305</v>
      </c>
      <c r="I89" s="28" t="s">
        <v>29</v>
      </c>
      <c r="J89" s="29"/>
      <c r="K89" s="28"/>
      <c r="L89" s="28"/>
      <c r="M89" s="28"/>
      <c r="N89" s="28"/>
      <c r="O89" s="28">
        <v>4</v>
      </c>
      <c r="P89" s="28"/>
      <c r="Q89" s="30">
        <v>20</v>
      </c>
      <c r="R89" s="31">
        <f t="shared" si="4"/>
        <v>24</v>
      </c>
      <c r="S89" s="33">
        <v>7.3</v>
      </c>
      <c r="T89" s="33">
        <f t="shared" si="3"/>
        <v>175.2</v>
      </c>
      <c r="U89" s="76"/>
    </row>
    <row r="90" spans="3:21" ht="15" x14ac:dyDescent="0.25">
      <c r="C90" s="93"/>
      <c r="D90" s="25">
        <v>87</v>
      </c>
      <c r="E90" s="20" t="s">
        <v>487</v>
      </c>
      <c r="F90" s="26" t="s">
        <v>14</v>
      </c>
      <c r="G90" s="27" t="s">
        <v>48</v>
      </c>
      <c r="H90" s="28" t="s">
        <v>302</v>
      </c>
      <c r="I90" s="28" t="s">
        <v>29</v>
      </c>
      <c r="J90" s="29"/>
      <c r="K90" s="28"/>
      <c r="L90" s="28"/>
      <c r="M90" s="28"/>
      <c r="N90" s="28"/>
      <c r="O90" s="28">
        <v>4</v>
      </c>
      <c r="P90" s="28"/>
      <c r="Q90" s="30">
        <v>20</v>
      </c>
      <c r="R90" s="31">
        <f t="shared" si="4"/>
        <v>24</v>
      </c>
      <c r="S90" s="33">
        <v>5.69</v>
      </c>
      <c r="T90" s="33">
        <f t="shared" si="3"/>
        <v>136.56</v>
      </c>
      <c r="U90" s="76"/>
    </row>
    <row r="91" spans="3:21" ht="23.25" customHeight="1" x14ac:dyDescent="0.25">
      <c r="C91" s="93"/>
      <c r="D91" s="25">
        <v>88</v>
      </c>
      <c r="E91" s="20" t="s">
        <v>482</v>
      </c>
      <c r="F91" s="26" t="s">
        <v>14</v>
      </c>
      <c r="G91" s="27" t="s">
        <v>48</v>
      </c>
      <c r="H91" s="28" t="s">
        <v>304</v>
      </c>
      <c r="I91" s="28" t="s">
        <v>29</v>
      </c>
      <c r="J91" s="29"/>
      <c r="K91" s="28"/>
      <c r="L91" s="28"/>
      <c r="M91" s="28"/>
      <c r="N91" s="28"/>
      <c r="O91" s="28">
        <v>4</v>
      </c>
      <c r="P91" s="28"/>
      <c r="Q91" s="30">
        <v>20</v>
      </c>
      <c r="R91" s="31">
        <f t="shared" si="4"/>
        <v>24</v>
      </c>
      <c r="S91" s="33">
        <v>10.17</v>
      </c>
      <c r="T91" s="33">
        <f t="shared" si="3"/>
        <v>244.07999999999998</v>
      </c>
      <c r="U91" s="76"/>
    </row>
    <row r="92" spans="3:21" ht="15" x14ac:dyDescent="0.25">
      <c r="C92" s="93"/>
      <c r="D92" s="25">
        <v>89</v>
      </c>
      <c r="E92" s="20" t="s">
        <v>480</v>
      </c>
      <c r="F92" s="26" t="s">
        <v>14</v>
      </c>
      <c r="G92" s="27" t="s">
        <v>48</v>
      </c>
      <c r="H92" s="28" t="s">
        <v>306</v>
      </c>
      <c r="I92" s="28" t="s">
        <v>29</v>
      </c>
      <c r="J92" s="29"/>
      <c r="K92" s="28"/>
      <c r="L92" s="28"/>
      <c r="M92" s="28"/>
      <c r="N92" s="28"/>
      <c r="O92" s="28">
        <v>4</v>
      </c>
      <c r="P92" s="28"/>
      <c r="Q92" s="30">
        <v>20</v>
      </c>
      <c r="R92" s="31">
        <f t="shared" si="4"/>
        <v>24</v>
      </c>
      <c r="S92" s="33">
        <v>16.579999999999998</v>
      </c>
      <c r="T92" s="33">
        <f t="shared" si="3"/>
        <v>397.91999999999996</v>
      </c>
      <c r="U92" s="76"/>
    </row>
    <row r="93" spans="3:21" ht="15" x14ac:dyDescent="0.25">
      <c r="C93" s="93"/>
      <c r="D93" s="25">
        <v>90</v>
      </c>
      <c r="E93" s="20" t="s">
        <v>479</v>
      </c>
      <c r="F93" s="26" t="s">
        <v>14</v>
      </c>
      <c r="G93" s="27" t="s">
        <v>48</v>
      </c>
      <c r="H93" s="28" t="s">
        <v>311</v>
      </c>
      <c r="I93" s="28" t="s">
        <v>29</v>
      </c>
      <c r="J93" s="29"/>
      <c r="K93" s="28"/>
      <c r="L93" s="28"/>
      <c r="M93" s="28"/>
      <c r="N93" s="28"/>
      <c r="O93" s="28">
        <v>4</v>
      </c>
      <c r="P93" s="28"/>
      <c r="Q93" s="30">
        <v>20</v>
      </c>
      <c r="R93" s="31">
        <f t="shared" si="4"/>
        <v>24</v>
      </c>
      <c r="S93" s="33">
        <v>45.6</v>
      </c>
      <c r="T93" s="33">
        <f t="shared" si="3"/>
        <v>1094.4000000000001</v>
      </c>
      <c r="U93" s="76"/>
    </row>
    <row r="94" spans="3:21" ht="15" x14ac:dyDescent="0.25">
      <c r="C94" s="93"/>
      <c r="D94" s="25">
        <v>91</v>
      </c>
      <c r="E94" s="20" t="s">
        <v>488</v>
      </c>
      <c r="F94" s="26" t="s">
        <v>14</v>
      </c>
      <c r="G94" s="27" t="s">
        <v>48</v>
      </c>
      <c r="H94" s="28" t="s">
        <v>308</v>
      </c>
      <c r="I94" s="28" t="s">
        <v>29</v>
      </c>
      <c r="J94" s="29"/>
      <c r="K94" s="28"/>
      <c r="L94" s="28"/>
      <c r="M94" s="28"/>
      <c r="N94" s="28"/>
      <c r="O94" s="28">
        <v>4</v>
      </c>
      <c r="P94" s="28"/>
      <c r="Q94" s="30">
        <v>20</v>
      </c>
      <c r="R94" s="31">
        <f t="shared" si="4"/>
        <v>24</v>
      </c>
      <c r="S94" s="33">
        <v>79.430000000000007</v>
      </c>
      <c r="T94" s="33">
        <f t="shared" si="3"/>
        <v>1906.3200000000002</v>
      </c>
      <c r="U94" s="76"/>
    </row>
    <row r="95" spans="3:21" ht="15" x14ac:dyDescent="0.25">
      <c r="C95" s="93"/>
      <c r="D95" s="25">
        <v>92</v>
      </c>
      <c r="E95" s="20" t="s">
        <v>489</v>
      </c>
      <c r="F95" s="26" t="s">
        <v>14</v>
      </c>
      <c r="G95" s="27" t="s">
        <v>48</v>
      </c>
      <c r="H95" s="28" t="s">
        <v>307</v>
      </c>
      <c r="I95" s="28" t="s">
        <v>29</v>
      </c>
      <c r="J95" s="29"/>
      <c r="K95" s="28"/>
      <c r="L95" s="28"/>
      <c r="M95" s="28"/>
      <c r="N95" s="28"/>
      <c r="O95" s="28">
        <v>4</v>
      </c>
      <c r="P95" s="28"/>
      <c r="Q95" s="30">
        <v>20</v>
      </c>
      <c r="R95" s="31">
        <f t="shared" si="4"/>
        <v>24</v>
      </c>
      <c r="S95" s="33">
        <v>73.69</v>
      </c>
      <c r="T95" s="33">
        <f t="shared" si="3"/>
        <v>1768.56</v>
      </c>
      <c r="U95" s="76"/>
    </row>
    <row r="96" spans="3:21" ht="15" x14ac:dyDescent="0.25">
      <c r="C96" s="93"/>
      <c r="D96" s="25">
        <v>93</v>
      </c>
      <c r="E96" s="20" t="s">
        <v>481</v>
      </c>
      <c r="F96" s="26" t="s">
        <v>14</v>
      </c>
      <c r="G96" s="27" t="s">
        <v>48</v>
      </c>
      <c r="H96" s="28" t="s">
        <v>306</v>
      </c>
      <c r="I96" s="28" t="s">
        <v>29</v>
      </c>
      <c r="J96" s="29"/>
      <c r="K96" s="28"/>
      <c r="L96" s="28"/>
      <c r="M96" s="28"/>
      <c r="N96" s="28"/>
      <c r="O96" s="28">
        <v>4</v>
      </c>
      <c r="P96" s="28"/>
      <c r="Q96" s="30">
        <v>20</v>
      </c>
      <c r="R96" s="31">
        <f t="shared" si="4"/>
        <v>24</v>
      </c>
      <c r="S96" s="33">
        <v>117.07</v>
      </c>
      <c r="T96" s="33">
        <f t="shared" si="3"/>
        <v>2809.68</v>
      </c>
      <c r="U96" s="76"/>
    </row>
    <row r="97" spans="3:21" ht="15" x14ac:dyDescent="0.25">
      <c r="C97" s="93"/>
      <c r="D97" s="25">
        <v>94</v>
      </c>
      <c r="E97" s="20" t="s">
        <v>483</v>
      </c>
      <c r="F97" s="26" t="s">
        <v>14</v>
      </c>
      <c r="G97" s="27" t="s">
        <v>48</v>
      </c>
      <c r="H97" s="28" t="s">
        <v>309</v>
      </c>
      <c r="I97" s="28" t="s">
        <v>29</v>
      </c>
      <c r="J97" s="29"/>
      <c r="K97" s="28"/>
      <c r="L97" s="28"/>
      <c r="M97" s="28"/>
      <c r="N97" s="28"/>
      <c r="O97" s="28">
        <v>4</v>
      </c>
      <c r="P97" s="28"/>
      <c r="Q97" s="30">
        <v>20</v>
      </c>
      <c r="R97" s="31">
        <f t="shared" si="4"/>
        <v>24</v>
      </c>
      <c r="S97" s="33">
        <v>54.57</v>
      </c>
      <c r="T97" s="33">
        <f t="shared" si="3"/>
        <v>1309.68</v>
      </c>
      <c r="U97" s="76"/>
    </row>
    <row r="98" spans="3:21" ht="15" x14ac:dyDescent="0.25">
      <c r="C98" s="93"/>
      <c r="D98" s="25">
        <v>95</v>
      </c>
      <c r="E98" s="20" t="s">
        <v>484</v>
      </c>
      <c r="F98" s="26" t="s">
        <v>14</v>
      </c>
      <c r="G98" s="27" t="s">
        <v>48</v>
      </c>
      <c r="H98" s="28" t="s">
        <v>52</v>
      </c>
      <c r="I98" s="28" t="s">
        <v>29</v>
      </c>
      <c r="J98" s="29"/>
      <c r="K98" s="28"/>
      <c r="L98" s="28"/>
      <c r="M98" s="28"/>
      <c r="N98" s="28"/>
      <c r="O98" s="28">
        <v>4</v>
      </c>
      <c r="P98" s="28"/>
      <c r="Q98" s="30">
        <v>20</v>
      </c>
      <c r="R98" s="31">
        <f t="shared" si="4"/>
        <v>24</v>
      </c>
      <c r="S98" s="33">
        <v>59.68</v>
      </c>
      <c r="T98" s="33">
        <f t="shared" si="3"/>
        <v>1432.32</v>
      </c>
      <c r="U98" s="76"/>
    </row>
    <row r="99" spans="3:21" ht="15" x14ac:dyDescent="0.25">
      <c r="C99" s="93"/>
      <c r="D99" s="25">
        <v>96</v>
      </c>
      <c r="E99" s="20" t="s">
        <v>485</v>
      </c>
      <c r="F99" s="26" t="s">
        <v>14</v>
      </c>
      <c r="G99" s="27" t="s">
        <v>48</v>
      </c>
      <c r="H99" s="28" t="s">
        <v>310</v>
      </c>
      <c r="I99" s="28" t="s">
        <v>29</v>
      </c>
      <c r="J99" s="29"/>
      <c r="K99" s="28"/>
      <c r="L99" s="28"/>
      <c r="M99" s="28"/>
      <c r="N99" s="28"/>
      <c r="O99" s="28">
        <v>4</v>
      </c>
      <c r="P99" s="28"/>
      <c r="Q99" s="30">
        <v>20</v>
      </c>
      <c r="R99" s="31">
        <f t="shared" si="4"/>
        <v>24</v>
      </c>
      <c r="S99" s="33">
        <v>69.41</v>
      </c>
      <c r="T99" s="33">
        <f t="shared" si="3"/>
        <v>1665.84</v>
      </c>
      <c r="U99" s="75"/>
    </row>
    <row r="100" spans="3:21" ht="23.25" customHeight="1" x14ac:dyDescent="0.25">
      <c r="C100" s="84">
        <v>6</v>
      </c>
      <c r="D100" s="24">
        <v>97</v>
      </c>
      <c r="E100" s="19" t="s">
        <v>491</v>
      </c>
      <c r="F100" s="12" t="s">
        <v>14</v>
      </c>
      <c r="G100" s="13" t="s">
        <v>74</v>
      </c>
      <c r="H100" s="7" t="s">
        <v>75</v>
      </c>
      <c r="I100" s="7" t="s">
        <v>16</v>
      </c>
      <c r="J100" s="8">
        <v>5</v>
      </c>
      <c r="K100" s="7">
        <v>6</v>
      </c>
      <c r="L100" s="7"/>
      <c r="M100" s="7">
        <v>1</v>
      </c>
      <c r="N100" s="7"/>
      <c r="O100" s="7">
        <v>10</v>
      </c>
      <c r="P100" s="40">
        <v>0</v>
      </c>
      <c r="Q100" s="7">
        <v>5</v>
      </c>
      <c r="R100" s="11">
        <f t="shared" si="4"/>
        <v>27</v>
      </c>
      <c r="S100" s="41">
        <v>2.4</v>
      </c>
      <c r="T100" s="41">
        <f t="shared" si="3"/>
        <v>64.8</v>
      </c>
      <c r="U100" s="73">
        <f>SUM(T100:T133)</f>
        <v>14113.25</v>
      </c>
    </row>
    <row r="101" spans="3:21" ht="23.25" customHeight="1" x14ac:dyDescent="0.25">
      <c r="C101" s="85"/>
      <c r="D101" s="24">
        <v>98</v>
      </c>
      <c r="E101" s="19" t="s">
        <v>227</v>
      </c>
      <c r="F101" s="12" t="s">
        <v>14</v>
      </c>
      <c r="G101" s="13" t="s">
        <v>74</v>
      </c>
      <c r="H101" s="7" t="s">
        <v>228</v>
      </c>
      <c r="I101" s="7" t="s">
        <v>16</v>
      </c>
      <c r="J101" s="8">
        <v>5</v>
      </c>
      <c r="K101" s="8">
        <v>5</v>
      </c>
      <c r="L101" s="8" t="s">
        <v>25</v>
      </c>
      <c r="M101" s="8" t="s">
        <v>25</v>
      </c>
      <c r="N101" s="8"/>
      <c r="O101" s="7">
        <v>5</v>
      </c>
      <c r="P101" s="8">
        <v>5</v>
      </c>
      <c r="Q101" s="8" t="s">
        <v>25</v>
      </c>
      <c r="R101" s="11">
        <f t="shared" si="4"/>
        <v>20</v>
      </c>
      <c r="S101" s="42">
        <v>9.75</v>
      </c>
      <c r="T101" s="41">
        <f t="shared" si="3"/>
        <v>195</v>
      </c>
      <c r="U101" s="73"/>
    </row>
    <row r="102" spans="3:21" ht="15" x14ac:dyDescent="0.25">
      <c r="C102" s="85"/>
      <c r="D102" s="24">
        <v>99</v>
      </c>
      <c r="E102" s="19" t="s">
        <v>492</v>
      </c>
      <c r="F102" s="12" t="s">
        <v>14</v>
      </c>
      <c r="G102" s="13" t="s">
        <v>74</v>
      </c>
      <c r="H102" s="7" t="s">
        <v>76</v>
      </c>
      <c r="I102" s="7" t="s">
        <v>16</v>
      </c>
      <c r="J102" s="8">
        <v>5</v>
      </c>
      <c r="K102" s="7">
        <v>4</v>
      </c>
      <c r="L102" s="7"/>
      <c r="M102" s="7">
        <v>1</v>
      </c>
      <c r="N102" s="7"/>
      <c r="O102" s="7">
        <v>10</v>
      </c>
      <c r="P102" s="40">
        <v>0</v>
      </c>
      <c r="Q102" s="7">
        <v>5</v>
      </c>
      <c r="R102" s="11">
        <f t="shared" si="4"/>
        <v>25</v>
      </c>
      <c r="S102" s="41">
        <v>6.15</v>
      </c>
      <c r="T102" s="41">
        <f t="shared" si="3"/>
        <v>153.75</v>
      </c>
      <c r="U102" s="73"/>
    </row>
    <row r="103" spans="3:21" ht="23.25" customHeight="1" x14ac:dyDescent="0.25">
      <c r="C103" s="85"/>
      <c r="D103" s="24">
        <v>100</v>
      </c>
      <c r="E103" s="19" t="s">
        <v>493</v>
      </c>
      <c r="F103" s="12" t="s">
        <v>14</v>
      </c>
      <c r="G103" s="13" t="s">
        <v>74</v>
      </c>
      <c r="H103" s="7" t="s">
        <v>77</v>
      </c>
      <c r="I103" s="7" t="s">
        <v>16</v>
      </c>
      <c r="J103" s="8">
        <v>5</v>
      </c>
      <c r="K103" s="7">
        <v>2</v>
      </c>
      <c r="L103" s="7"/>
      <c r="M103" s="7">
        <v>1</v>
      </c>
      <c r="N103" s="7"/>
      <c r="O103" s="7">
        <v>10</v>
      </c>
      <c r="P103" s="40">
        <v>0</v>
      </c>
      <c r="Q103" s="7">
        <v>10</v>
      </c>
      <c r="R103" s="11">
        <f t="shared" si="4"/>
        <v>28</v>
      </c>
      <c r="S103" s="41">
        <v>6</v>
      </c>
      <c r="T103" s="41">
        <f t="shared" si="3"/>
        <v>168</v>
      </c>
      <c r="U103" s="73"/>
    </row>
    <row r="104" spans="3:21" ht="15" x14ac:dyDescent="0.25">
      <c r="C104" s="85"/>
      <c r="D104" s="24">
        <v>101</v>
      </c>
      <c r="E104" s="19" t="s">
        <v>229</v>
      </c>
      <c r="F104" s="12" t="s">
        <v>14</v>
      </c>
      <c r="G104" s="13" t="s">
        <v>74</v>
      </c>
      <c r="H104" s="7" t="s">
        <v>696</v>
      </c>
      <c r="I104" s="7" t="s">
        <v>16</v>
      </c>
      <c r="J104" s="8">
        <v>5</v>
      </c>
      <c r="K104" s="8">
        <v>10</v>
      </c>
      <c r="L104" s="8" t="s">
        <v>25</v>
      </c>
      <c r="M104" s="8" t="s">
        <v>25</v>
      </c>
      <c r="N104" s="8"/>
      <c r="O104" s="7">
        <v>5</v>
      </c>
      <c r="P104" s="8">
        <v>5</v>
      </c>
      <c r="Q104" s="8">
        <v>10</v>
      </c>
      <c r="R104" s="11">
        <f t="shared" si="4"/>
        <v>35</v>
      </c>
      <c r="S104" s="42">
        <v>12.74</v>
      </c>
      <c r="T104" s="41">
        <f t="shared" si="3"/>
        <v>445.90000000000003</v>
      </c>
      <c r="U104" s="73"/>
    </row>
    <row r="105" spans="3:21" ht="23.25" customHeight="1" x14ac:dyDescent="0.25">
      <c r="C105" s="85"/>
      <c r="D105" s="24">
        <v>102</v>
      </c>
      <c r="E105" s="19" t="s">
        <v>494</v>
      </c>
      <c r="F105" s="12" t="s">
        <v>14</v>
      </c>
      <c r="G105" s="13" t="s">
        <v>74</v>
      </c>
      <c r="H105" s="7" t="s">
        <v>78</v>
      </c>
      <c r="I105" s="7" t="s">
        <v>16</v>
      </c>
      <c r="J105" s="8" t="s">
        <v>25</v>
      </c>
      <c r="K105" s="7">
        <v>6</v>
      </c>
      <c r="L105" s="7"/>
      <c r="M105" s="7">
        <v>1</v>
      </c>
      <c r="N105" s="7"/>
      <c r="O105" s="7">
        <v>10</v>
      </c>
      <c r="P105" s="40">
        <v>0</v>
      </c>
      <c r="Q105" s="7">
        <v>15</v>
      </c>
      <c r="R105" s="11">
        <f t="shared" si="4"/>
        <v>32</v>
      </c>
      <c r="S105" s="41">
        <v>12.6</v>
      </c>
      <c r="T105" s="41">
        <f t="shared" si="3"/>
        <v>403.2</v>
      </c>
      <c r="U105" s="73"/>
    </row>
    <row r="106" spans="3:21" ht="15" x14ac:dyDescent="0.25">
      <c r="C106" s="85"/>
      <c r="D106" s="24">
        <v>103</v>
      </c>
      <c r="E106" s="19" t="s">
        <v>496</v>
      </c>
      <c r="F106" s="12" t="s">
        <v>14</v>
      </c>
      <c r="G106" s="13" t="s">
        <v>74</v>
      </c>
      <c r="H106" s="7" t="s">
        <v>80</v>
      </c>
      <c r="I106" s="7" t="s">
        <v>16</v>
      </c>
      <c r="J106" s="8" t="s">
        <v>25</v>
      </c>
      <c r="K106" s="7">
        <v>2</v>
      </c>
      <c r="L106" s="7"/>
      <c r="M106" s="7"/>
      <c r="N106" s="7"/>
      <c r="O106" s="7">
        <v>10</v>
      </c>
      <c r="P106" s="40">
        <v>0</v>
      </c>
      <c r="Q106" s="7">
        <v>5</v>
      </c>
      <c r="R106" s="11">
        <f t="shared" si="4"/>
        <v>17</v>
      </c>
      <c r="S106" s="41">
        <v>2.66</v>
      </c>
      <c r="T106" s="41">
        <f t="shared" si="3"/>
        <v>45.22</v>
      </c>
      <c r="U106" s="73"/>
    </row>
    <row r="107" spans="3:21" ht="15" x14ac:dyDescent="0.25">
      <c r="C107" s="85"/>
      <c r="D107" s="24">
        <v>104</v>
      </c>
      <c r="E107" s="19" t="s">
        <v>497</v>
      </c>
      <c r="F107" s="12" t="s">
        <v>14</v>
      </c>
      <c r="G107" s="13" t="s">
        <v>74</v>
      </c>
      <c r="H107" s="7" t="s">
        <v>81</v>
      </c>
      <c r="I107" s="7" t="s">
        <v>16</v>
      </c>
      <c r="J107" s="8" t="s">
        <v>25</v>
      </c>
      <c r="K107" s="7">
        <v>2</v>
      </c>
      <c r="L107" s="7"/>
      <c r="M107" s="7"/>
      <c r="N107" s="7"/>
      <c r="O107" s="7">
        <v>10</v>
      </c>
      <c r="P107" s="40">
        <v>0</v>
      </c>
      <c r="Q107" s="7">
        <v>10</v>
      </c>
      <c r="R107" s="11">
        <f t="shared" si="4"/>
        <v>22</v>
      </c>
      <c r="S107" s="41">
        <v>3.24</v>
      </c>
      <c r="T107" s="41">
        <f t="shared" si="3"/>
        <v>71.28</v>
      </c>
      <c r="U107" s="73"/>
    </row>
    <row r="108" spans="3:21" ht="15" x14ac:dyDescent="0.25">
      <c r="C108" s="85"/>
      <c r="D108" s="24">
        <v>105</v>
      </c>
      <c r="E108" s="19" t="s">
        <v>498</v>
      </c>
      <c r="F108" s="12" t="s">
        <v>14</v>
      </c>
      <c r="G108" s="13" t="s">
        <v>74</v>
      </c>
      <c r="H108" s="7" t="s">
        <v>82</v>
      </c>
      <c r="I108" s="7" t="s">
        <v>16</v>
      </c>
      <c r="J108" s="8" t="s">
        <v>25</v>
      </c>
      <c r="K108" s="7">
        <v>6</v>
      </c>
      <c r="L108" s="7">
        <v>5</v>
      </c>
      <c r="M108" s="7"/>
      <c r="N108" s="7"/>
      <c r="O108" s="7">
        <v>10</v>
      </c>
      <c r="P108" s="40">
        <v>0</v>
      </c>
      <c r="Q108" s="7">
        <v>15</v>
      </c>
      <c r="R108" s="11">
        <f t="shared" si="4"/>
        <v>36</v>
      </c>
      <c r="S108" s="41">
        <v>6.66</v>
      </c>
      <c r="T108" s="41">
        <f t="shared" si="3"/>
        <v>239.76</v>
      </c>
      <c r="U108" s="73"/>
    </row>
    <row r="109" spans="3:21" ht="15" x14ac:dyDescent="0.25">
      <c r="C109" s="85"/>
      <c r="D109" s="24">
        <v>106</v>
      </c>
      <c r="E109" s="19" t="s">
        <v>499</v>
      </c>
      <c r="F109" s="12" t="s">
        <v>14</v>
      </c>
      <c r="G109" s="13" t="s">
        <v>74</v>
      </c>
      <c r="H109" s="7" t="s">
        <v>83</v>
      </c>
      <c r="I109" s="7" t="s">
        <v>16</v>
      </c>
      <c r="J109" s="8" t="s">
        <v>25</v>
      </c>
      <c r="K109" s="7">
        <v>2</v>
      </c>
      <c r="L109" s="7"/>
      <c r="M109" s="7"/>
      <c r="N109" s="7"/>
      <c r="O109" s="7">
        <v>10</v>
      </c>
      <c r="P109" s="40">
        <v>0</v>
      </c>
      <c r="Q109" s="7">
        <v>5</v>
      </c>
      <c r="R109" s="11">
        <f t="shared" si="4"/>
        <v>17</v>
      </c>
      <c r="S109" s="41">
        <v>10.99</v>
      </c>
      <c r="T109" s="41">
        <f t="shared" si="3"/>
        <v>186.83</v>
      </c>
      <c r="U109" s="73"/>
    </row>
    <row r="110" spans="3:21" ht="15" x14ac:dyDescent="0.25">
      <c r="C110" s="85"/>
      <c r="D110" s="24">
        <v>107</v>
      </c>
      <c r="E110" s="19" t="s">
        <v>500</v>
      </c>
      <c r="F110" s="12" t="s">
        <v>14</v>
      </c>
      <c r="G110" s="13" t="s">
        <v>74</v>
      </c>
      <c r="H110" s="7" t="s">
        <v>84</v>
      </c>
      <c r="I110" s="7" t="s">
        <v>16</v>
      </c>
      <c r="J110" s="8" t="s">
        <v>25</v>
      </c>
      <c r="K110" s="7">
        <v>6</v>
      </c>
      <c r="L110" s="7"/>
      <c r="M110" s="7"/>
      <c r="N110" s="7"/>
      <c r="O110" s="7">
        <v>10</v>
      </c>
      <c r="P110" s="40">
        <v>0</v>
      </c>
      <c r="Q110" s="7">
        <v>15</v>
      </c>
      <c r="R110" s="11">
        <f t="shared" si="4"/>
        <v>31</v>
      </c>
      <c r="S110" s="41">
        <v>7</v>
      </c>
      <c r="T110" s="41">
        <f t="shared" si="3"/>
        <v>217</v>
      </c>
      <c r="U110" s="73"/>
    </row>
    <row r="111" spans="3:21" ht="15" x14ac:dyDescent="0.25">
      <c r="C111" s="85"/>
      <c r="D111" s="24">
        <v>108</v>
      </c>
      <c r="E111" s="19" t="s">
        <v>230</v>
      </c>
      <c r="F111" s="12" t="s">
        <v>14</v>
      </c>
      <c r="G111" s="13" t="s">
        <v>74</v>
      </c>
      <c r="H111" s="7" t="s">
        <v>79</v>
      </c>
      <c r="I111" s="7" t="s">
        <v>16</v>
      </c>
      <c r="J111" s="8">
        <v>5</v>
      </c>
      <c r="K111" s="8" t="s">
        <v>25</v>
      </c>
      <c r="L111" s="8" t="s">
        <v>25</v>
      </c>
      <c r="M111" s="8" t="s">
        <v>25</v>
      </c>
      <c r="N111" s="8"/>
      <c r="O111" s="7">
        <v>5</v>
      </c>
      <c r="P111" s="8"/>
      <c r="Q111" s="8" t="s">
        <v>25</v>
      </c>
      <c r="R111" s="11">
        <f t="shared" si="4"/>
        <v>10</v>
      </c>
      <c r="S111" s="42">
        <v>15.83</v>
      </c>
      <c r="T111" s="41">
        <f t="shared" si="3"/>
        <v>158.30000000000001</v>
      </c>
      <c r="U111" s="73"/>
    </row>
    <row r="112" spans="3:21" ht="23.25" customHeight="1" x14ac:dyDescent="0.25">
      <c r="C112" s="85"/>
      <c r="D112" s="24">
        <v>109</v>
      </c>
      <c r="E112" s="19" t="s">
        <v>495</v>
      </c>
      <c r="F112" s="12" t="s">
        <v>14</v>
      </c>
      <c r="G112" s="13" t="s">
        <v>74</v>
      </c>
      <c r="H112" s="7" t="s">
        <v>79</v>
      </c>
      <c r="I112" s="7" t="s">
        <v>16</v>
      </c>
      <c r="J112" s="8" t="s">
        <v>25</v>
      </c>
      <c r="K112" s="7">
        <v>6</v>
      </c>
      <c r="L112" s="7">
        <v>2</v>
      </c>
      <c r="M112" s="7"/>
      <c r="N112" s="7"/>
      <c r="O112" s="7">
        <v>10</v>
      </c>
      <c r="P112" s="40">
        <v>0</v>
      </c>
      <c r="Q112" s="7">
        <v>10</v>
      </c>
      <c r="R112" s="11">
        <f t="shared" si="4"/>
        <v>28</v>
      </c>
      <c r="S112" s="41">
        <v>7.99</v>
      </c>
      <c r="T112" s="41">
        <f t="shared" si="3"/>
        <v>223.72</v>
      </c>
      <c r="U112" s="73"/>
    </row>
    <row r="113" spans="3:21" ht="15" x14ac:dyDescent="0.25">
      <c r="C113" s="85"/>
      <c r="D113" s="24">
        <v>110</v>
      </c>
      <c r="E113" s="19" t="s">
        <v>231</v>
      </c>
      <c r="F113" s="12" t="s">
        <v>14</v>
      </c>
      <c r="G113" s="13" t="s">
        <v>74</v>
      </c>
      <c r="H113" s="7" t="s">
        <v>232</v>
      </c>
      <c r="I113" s="7" t="s">
        <v>16</v>
      </c>
      <c r="J113" s="8">
        <v>5</v>
      </c>
      <c r="K113" s="8">
        <v>2</v>
      </c>
      <c r="L113" s="8" t="s">
        <v>25</v>
      </c>
      <c r="M113" s="8" t="s">
        <v>25</v>
      </c>
      <c r="N113" s="8"/>
      <c r="O113" s="7">
        <v>5</v>
      </c>
      <c r="P113" s="8"/>
      <c r="Q113" s="8">
        <v>5</v>
      </c>
      <c r="R113" s="11">
        <f t="shared" si="4"/>
        <v>17</v>
      </c>
      <c r="S113" s="42">
        <v>25.63</v>
      </c>
      <c r="T113" s="41">
        <f t="shared" si="3"/>
        <v>435.71</v>
      </c>
      <c r="U113" s="73"/>
    </row>
    <row r="114" spans="3:21" ht="15" x14ac:dyDescent="0.25">
      <c r="C114" s="85"/>
      <c r="D114" s="24">
        <v>111</v>
      </c>
      <c r="E114" s="19" t="s">
        <v>501</v>
      </c>
      <c r="F114" s="12" t="s">
        <v>14</v>
      </c>
      <c r="G114" s="13" t="s">
        <v>74</v>
      </c>
      <c r="H114" s="7" t="s">
        <v>285</v>
      </c>
      <c r="I114" s="7" t="s">
        <v>16</v>
      </c>
      <c r="J114" s="8"/>
      <c r="K114" s="7">
        <v>10</v>
      </c>
      <c r="L114" s="7">
        <v>5</v>
      </c>
      <c r="M114" s="7"/>
      <c r="N114" s="7"/>
      <c r="O114" s="7"/>
      <c r="P114" s="7"/>
      <c r="Q114" s="7"/>
      <c r="R114" s="11">
        <f t="shared" si="4"/>
        <v>15</v>
      </c>
      <c r="S114" s="41">
        <v>23.19</v>
      </c>
      <c r="T114" s="41">
        <f t="shared" si="3"/>
        <v>347.85</v>
      </c>
      <c r="U114" s="73"/>
    </row>
    <row r="115" spans="3:21" ht="30" x14ac:dyDescent="0.25">
      <c r="C115" s="85"/>
      <c r="D115" s="24">
        <v>112</v>
      </c>
      <c r="E115" s="19" t="s">
        <v>502</v>
      </c>
      <c r="F115" s="12" t="s">
        <v>14</v>
      </c>
      <c r="G115" s="13" t="s">
        <v>74</v>
      </c>
      <c r="H115" s="7" t="s">
        <v>286</v>
      </c>
      <c r="I115" s="7" t="s">
        <v>16</v>
      </c>
      <c r="J115" s="8"/>
      <c r="K115" s="7">
        <v>10</v>
      </c>
      <c r="L115" s="7"/>
      <c r="M115" s="7"/>
      <c r="N115" s="7"/>
      <c r="O115" s="7"/>
      <c r="P115" s="7">
        <v>20</v>
      </c>
      <c r="Q115" s="7"/>
      <c r="R115" s="11">
        <f t="shared" si="4"/>
        <v>30</v>
      </c>
      <c r="S115" s="41">
        <v>37.49</v>
      </c>
      <c r="T115" s="41">
        <f t="shared" si="3"/>
        <v>1124.7</v>
      </c>
      <c r="U115" s="73"/>
    </row>
    <row r="116" spans="3:21" ht="15" x14ac:dyDescent="0.25">
      <c r="C116" s="85"/>
      <c r="D116" s="24">
        <v>113</v>
      </c>
      <c r="E116" s="19" t="s">
        <v>503</v>
      </c>
      <c r="F116" s="12" t="s">
        <v>14</v>
      </c>
      <c r="G116" s="13" t="s">
        <v>74</v>
      </c>
      <c r="H116" s="7" t="s">
        <v>287</v>
      </c>
      <c r="I116" s="7" t="s">
        <v>16</v>
      </c>
      <c r="J116" s="8"/>
      <c r="K116" s="7">
        <v>10</v>
      </c>
      <c r="L116" s="7">
        <v>5</v>
      </c>
      <c r="M116" s="7"/>
      <c r="N116" s="7"/>
      <c r="O116" s="7"/>
      <c r="P116" s="7">
        <v>4</v>
      </c>
      <c r="Q116" s="7"/>
      <c r="R116" s="11">
        <f t="shared" si="4"/>
        <v>19</v>
      </c>
      <c r="S116" s="41">
        <v>27.53</v>
      </c>
      <c r="T116" s="41">
        <f t="shared" si="3"/>
        <v>523.07000000000005</v>
      </c>
      <c r="U116" s="73"/>
    </row>
    <row r="117" spans="3:21" ht="23.25" customHeight="1" x14ac:dyDescent="0.25">
      <c r="C117" s="85"/>
      <c r="D117" s="24">
        <v>114</v>
      </c>
      <c r="E117" s="19" t="s">
        <v>402</v>
      </c>
      <c r="F117" s="12" t="s">
        <v>88</v>
      </c>
      <c r="G117" s="13" t="s">
        <v>403</v>
      </c>
      <c r="H117" s="7" t="s">
        <v>404</v>
      </c>
      <c r="I117" s="7" t="s">
        <v>16</v>
      </c>
      <c r="J117" s="8"/>
      <c r="K117" s="7"/>
      <c r="L117" s="7">
        <v>1</v>
      </c>
      <c r="M117" s="7"/>
      <c r="N117" s="7"/>
      <c r="O117" s="7"/>
      <c r="P117" s="7">
        <v>2</v>
      </c>
      <c r="Q117" s="7"/>
      <c r="R117" s="11">
        <f t="shared" si="4"/>
        <v>3</v>
      </c>
      <c r="S117" s="41">
        <v>42.99</v>
      </c>
      <c r="T117" s="41">
        <f t="shared" si="3"/>
        <v>128.97</v>
      </c>
      <c r="U117" s="73"/>
    </row>
    <row r="118" spans="3:21" ht="15" x14ac:dyDescent="0.25">
      <c r="C118" s="85"/>
      <c r="D118" s="24">
        <v>115</v>
      </c>
      <c r="E118" s="19" t="s">
        <v>87</v>
      </c>
      <c r="F118" s="12" t="s">
        <v>14</v>
      </c>
      <c r="G118" s="13" t="s">
        <v>355</v>
      </c>
      <c r="H118" s="7" t="s">
        <v>697</v>
      </c>
      <c r="I118" s="7" t="s">
        <v>16</v>
      </c>
      <c r="J118" s="8">
        <v>60</v>
      </c>
      <c r="K118" s="7">
        <v>28</v>
      </c>
      <c r="L118" s="7">
        <v>1</v>
      </c>
      <c r="M118" s="7"/>
      <c r="N118" s="7"/>
      <c r="O118" s="7">
        <v>6</v>
      </c>
      <c r="P118" s="40">
        <v>40</v>
      </c>
      <c r="Q118" s="7">
        <v>15</v>
      </c>
      <c r="R118" s="11">
        <f t="shared" si="4"/>
        <v>150</v>
      </c>
      <c r="S118" s="41">
        <v>2.2000000000000002</v>
      </c>
      <c r="T118" s="41">
        <f t="shared" si="3"/>
        <v>330</v>
      </c>
      <c r="U118" s="73"/>
    </row>
    <row r="119" spans="3:21" ht="23.25" customHeight="1" x14ac:dyDescent="0.25">
      <c r="C119" s="85"/>
      <c r="D119" s="24">
        <v>116</v>
      </c>
      <c r="E119" s="19" t="s">
        <v>392</v>
      </c>
      <c r="F119" s="10" t="s">
        <v>14</v>
      </c>
      <c r="G119" s="10" t="s">
        <v>74</v>
      </c>
      <c r="H119" s="10" t="s">
        <v>393</v>
      </c>
      <c r="I119" s="7" t="s">
        <v>16</v>
      </c>
      <c r="J119" s="7"/>
      <c r="K119" s="7">
        <v>20</v>
      </c>
      <c r="L119" s="7"/>
      <c r="M119" s="7"/>
      <c r="N119" s="7"/>
      <c r="O119" s="7"/>
      <c r="P119" s="7">
        <v>50</v>
      </c>
      <c r="Q119" s="7">
        <v>20</v>
      </c>
      <c r="R119" s="11">
        <f t="shared" si="4"/>
        <v>90</v>
      </c>
      <c r="S119" s="41">
        <v>1.31</v>
      </c>
      <c r="T119" s="41">
        <f t="shared" si="3"/>
        <v>117.9</v>
      </c>
      <c r="U119" s="73"/>
    </row>
    <row r="120" spans="3:21" ht="15" x14ac:dyDescent="0.25">
      <c r="C120" s="85"/>
      <c r="D120" s="24">
        <v>117</v>
      </c>
      <c r="E120" s="19" t="s">
        <v>394</v>
      </c>
      <c r="F120" s="10" t="s">
        <v>14</v>
      </c>
      <c r="G120" s="10" t="s">
        <v>74</v>
      </c>
      <c r="H120" s="10" t="s">
        <v>698</v>
      </c>
      <c r="I120" s="7" t="s">
        <v>16</v>
      </c>
      <c r="J120" s="7"/>
      <c r="K120" s="7">
        <v>20</v>
      </c>
      <c r="L120" s="7"/>
      <c r="M120" s="7"/>
      <c r="N120" s="7"/>
      <c r="O120" s="7"/>
      <c r="P120" s="7">
        <v>50</v>
      </c>
      <c r="Q120" s="7">
        <v>20</v>
      </c>
      <c r="R120" s="11">
        <f t="shared" si="4"/>
        <v>90</v>
      </c>
      <c r="S120" s="41">
        <v>1.53</v>
      </c>
      <c r="T120" s="41">
        <f t="shared" si="3"/>
        <v>137.69999999999999</v>
      </c>
      <c r="U120" s="73"/>
    </row>
    <row r="121" spans="3:21" ht="15" x14ac:dyDescent="0.25">
      <c r="C121" s="85"/>
      <c r="D121" s="24">
        <v>118</v>
      </c>
      <c r="E121" s="19" t="s">
        <v>395</v>
      </c>
      <c r="F121" s="10" t="s">
        <v>14</v>
      </c>
      <c r="G121" s="10" t="s">
        <v>74</v>
      </c>
      <c r="H121" s="10" t="s">
        <v>699</v>
      </c>
      <c r="I121" s="7" t="s">
        <v>16</v>
      </c>
      <c r="J121" s="7"/>
      <c r="K121" s="7">
        <v>20</v>
      </c>
      <c r="L121" s="7"/>
      <c r="M121" s="7"/>
      <c r="N121" s="7"/>
      <c r="O121" s="7"/>
      <c r="P121" s="7">
        <v>50</v>
      </c>
      <c r="Q121" s="7">
        <v>20</v>
      </c>
      <c r="R121" s="11">
        <f t="shared" si="4"/>
        <v>90</v>
      </c>
      <c r="S121" s="41">
        <v>1.45</v>
      </c>
      <c r="T121" s="41">
        <f t="shared" si="3"/>
        <v>130.5</v>
      </c>
      <c r="U121" s="73"/>
    </row>
    <row r="122" spans="3:21" ht="15" x14ac:dyDescent="0.25">
      <c r="C122" s="85"/>
      <c r="D122" s="24">
        <v>119</v>
      </c>
      <c r="E122" s="19" t="s">
        <v>504</v>
      </c>
      <c r="F122" s="12" t="s">
        <v>14</v>
      </c>
      <c r="G122" s="13" t="s">
        <v>355</v>
      </c>
      <c r="H122" s="7" t="s">
        <v>700</v>
      </c>
      <c r="I122" s="7" t="s">
        <v>16</v>
      </c>
      <c r="J122" s="8"/>
      <c r="K122" s="7">
        <v>5</v>
      </c>
      <c r="L122" s="7"/>
      <c r="M122" s="7"/>
      <c r="N122" s="7"/>
      <c r="O122" s="7"/>
      <c r="P122" s="7"/>
      <c r="Q122" s="7"/>
      <c r="R122" s="11">
        <f t="shared" si="4"/>
        <v>5</v>
      </c>
      <c r="S122" s="41">
        <v>62.21</v>
      </c>
      <c r="T122" s="41">
        <f t="shared" si="3"/>
        <v>311.05</v>
      </c>
      <c r="U122" s="73"/>
    </row>
    <row r="123" spans="3:21" ht="15" x14ac:dyDescent="0.25">
      <c r="C123" s="85"/>
      <c r="D123" s="24">
        <v>120</v>
      </c>
      <c r="E123" s="19" t="s">
        <v>274</v>
      </c>
      <c r="F123" s="12" t="s">
        <v>14</v>
      </c>
      <c r="G123" s="13" t="s">
        <v>355</v>
      </c>
      <c r="H123" s="7" t="s">
        <v>701</v>
      </c>
      <c r="I123" s="7" t="s">
        <v>16</v>
      </c>
      <c r="J123" s="8">
        <v>50</v>
      </c>
      <c r="K123" s="8">
        <v>20</v>
      </c>
      <c r="L123" s="8">
        <v>1</v>
      </c>
      <c r="M123" s="8"/>
      <c r="N123" s="8"/>
      <c r="O123" s="7">
        <v>4</v>
      </c>
      <c r="P123" s="8">
        <v>20</v>
      </c>
      <c r="Q123" s="8">
        <v>5</v>
      </c>
      <c r="R123" s="11">
        <f t="shared" si="4"/>
        <v>100</v>
      </c>
      <c r="S123" s="42">
        <v>34.6</v>
      </c>
      <c r="T123" s="41">
        <f t="shared" si="3"/>
        <v>3460</v>
      </c>
      <c r="U123" s="73"/>
    </row>
    <row r="124" spans="3:21" ht="30" x14ac:dyDescent="0.25">
      <c r="C124" s="85"/>
      <c r="D124" s="24">
        <v>121</v>
      </c>
      <c r="E124" s="19" t="s">
        <v>396</v>
      </c>
      <c r="F124" s="12" t="s">
        <v>363</v>
      </c>
      <c r="G124" s="13" t="s">
        <v>74</v>
      </c>
      <c r="H124" s="7" t="s">
        <v>397</v>
      </c>
      <c r="I124" s="7" t="s">
        <v>16</v>
      </c>
      <c r="J124" s="8"/>
      <c r="K124" s="7">
        <v>5</v>
      </c>
      <c r="L124" s="7"/>
      <c r="M124" s="7"/>
      <c r="N124" s="7"/>
      <c r="O124" s="7"/>
      <c r="P124" s="7">
        <v>3</v>
      </c>
      <c r="Q124" s="7"/>
      <c r="R124" s="11">
        <f t="shared" si="4"/>
        <v>8</v>
      </c>
      <c r="S124" s="41">
        <v>18.2</v>
      </c>
      <c r="T124" s="41">
        <f t="shared" si="3"/>
        <v>145.6</v>
      </c>
      <c r="U124" s="73"/>
    </row>
    <row r="125" spans="3:21" ht="30" x14ac:dyDescent="0.25">
      <c r="C125" s="85"/>
      <c r="D125" s="24">
        <v>122</v>
      </c>
      <c r="E125" s="19" t="s">
        <v>398</v>
      </c>
      <c r="F125" s="12" t="s">
        <v>363</v>
      </c>
      <c r="G125" s="13" t="s">
        <v>74</v>
      </c>
      <c r="H125" s="7" t="s">
        <v>397</v>
      </c>
      <c r="I125" s="7" t="s">
        <v>16</v>
      </c>
      <c r="J125" s="8"/>
      <c r="K125" s="7">
        <v>5</v>
      </c>
      <c r="L125" s="7"/>
      <c r="M125" s="7"/>
      <c r="N125" s="7"/>
      <c r="O125" s="7"/>
      <c r="P125" s="7">
        <v>3</v>
      </c>
      <c r="Q125" s="7"/>
      <c r="R125" s="11">
        <f t="shared" si="4"/>
        <v>8</v>
      </c>
      <c r="S125" s="41">
        <v>18.52</v>
      </c>
      <c r="T125" s="41">
        <f t="shared" si="3"/>
        <v>148.16</v>
      </c>
      <c r="U125" s="73"/>
    </row>
    <row r="126" spans="3:21" ht="45" x14ac:dyDescent="0.25">
      <c r="C126" s="85"/>
      <c r="D126" s="24">
        <v>123</v>
      </c>
      <c r="E126" s="19" t="s">
        <v>620</v>
      </c>
      <c r="F126" s="12" t="s">
        <v>252</v>
      </c>
      <c r="G126" s="13" t="s">
        <v>74</v>
      </c>
      <c r="H126" s="7" t="s">
        <v>702</v>
      </c>
      <c r="I126" s="7" t="s">
        <v>16</v>
      </c>
      <c r="J126" s="8"/>
      <c r="K126" s="7">
        <v>4</v>
      </c>
      <c r="L126" s="7"/>
      <c r="M126" s="7"/>
      <c r="N126" s="7"/>
      <c r="O126" s="7"/>
      <c r="P126" s="7"/>
      <c r="Q126" s="7"/>
      <c r="R126" s="11">
        <f t="shared" si="4"/>
        <v>4</v>
      </c>
      <c r="S126" s="41">
        <v>84.13</v>
      </c>
      <c r="T126" s="41">
        <f t="shared" si="3"/>
        <v>336.52</v>
      </c>
      <c r="U126" s="73"/>
    </row>
    <row r="127" spans="3:21" ht="30" x14ac:dyDescent="0.25">
      <c r="C127" s="85"/>
      <c r="D127" s="24">
        <v>124</v>
      </c>
      <c r="E127" s="19" t="s">
        <v>509</v>
      </c>
      <c r="F127" s="12" t="s">
        <v>367</v>
      </c>
      <c r="G127" s="13" t="s">
        <v>74</v>
      </c>
      <c r="H127" s="7" t="s">
        <v>703</v>
      </c>
      <c r="I127" s="7" t="s">
        <v>16</v>
      </c>
      <c r="J127" s="8"/>
      <c r="K127" s="7">
        <v>10</v>
      </c>
      <c r="L127" s="7"/>
      <c r="M127" s="7"/>
      <c r="N127" s="7"/>
      <c r="O127" s="7"/>
      <c r="P127" s="7"/>
      <c r="Q127" s="7"/>
      <c r="R127" s="11">
        <f t="shared" si="4"/>
        <v>10</v>
      </c>
      <c r="S127" s="41">
        <v>67.680000000000007</v>
      </c>
      <c r="T127" s="41">
        <f t="shared" si="3"/>
        <v>676.80000000000007</v>
      </c>
      <c r="U127" s="73"/>
    </row>
    <row r="128" spans="3:21" ht="23.25" customHeight="1" x14ac:dyDescent="0.25">
      <c r="C128" s="85"/>
      <c r="D128" s="24">
        <v>125</v>
      </c>
      <c r="E128" s="19" t="s">
        <v>405</v>
      </c>
      <c r="F128" s="12" t="s">
        <v>363</v>
      </c>
      <c r="G128" s="13" t="s">
        <v>74</v>
      </c>
      <c r="H128" s="7" t="s">
        <v>704</v>
      </c>
      <c r="I128" s="7" t="s">
        <v>16</v>
      </c>
      <c r="J128" s="8"/>
      <c r="K128" s="7"/>
      <c r="L128" s="7">
        <v>1</v>
      </c>
      <c r="M128" s="7"/>
      <c r="N128" s="7"/>
      <c r="O128" s="7"/>
      <c r="P128" s="7">
        <v>2</v>
      </c>
      <c r="Q128" s="7"/>
      <c r="R128" s="11">
        <f t="shared" si="4"/>
        <v>3</v>
      </c>
      <c r="S128" s="41">
        <v>43.98</v>
      </c>
      <c r="T128" s="41">
        <f t="shared" si="3"/>
        <v>131.94</v>
      </c>
      <c r="U128" s="73"/>
    </row>
    <row r="129" spans="3:21" ht="15" x14ac:dyDescent="0.25">
      <c r="C129" s="85"/>
      <c r="D129" s="24">
        <v>126</v>
      </c>
      <c r="E129" s="19" t="s">
        <v>406</v>
      </c>
      <c r="F129" s="12" t="s">
        <v>14</v>
      </c>
      <c r="G129" s="13" t="s">
        <v>407</v>
      </c>
      <c r="H129" s="7" t="s">
        <v>408</v>
      </c>
      <c r="I129" s="7" t="s">
        <v>16</v>
      </c>
      <c r="J129" s="8"/>
      <c r="K129" s="7"/>
      <c r="L129" s="7"/>
      <c r="M129" s="7"/>
      <c r="N129" s="7"/>
      <c r="O129" s="7"/>
      <c r="P129" s="7">
        <v>4</v>
      </c>
      <c r="Q129" s="7"/>
      <c r="R129" s="11">
        <f t="shared" ref="R129:R223" si="5">SUM(J129:Q129)</f>
        <v>4</v>
      </c>
      <c r="S129" s="41">
        <v>185.79</v>
      </c>
      <c r="T129" s="41">
        <f t="shared" si="3"/>
        <v>743.16</v>
      </c>
      <c r="U129" s="73"/>
    </row>
    <row r="130" spans="3:21" ht="15" x14ac:dyDescent="0.25">
      <c r="C130" s="85"/>
      <c r="D130" s="24">
        <v>127</v>
      </c>
      <c r="E130" s="19" t="s">
        <v>409</v>
      </c>
      <c r="F130" s="12" t="s">
        <v>14</v>
      </c>
      <c r="G130" s="13" t="s">
        <v>407</v>
      </c>
      <c r="H130" s="7" t="s">
        <v>408</v>
      </c>
      <c r="I130" s="7" t="s">
        <v>16</v>
      </c>
      <c r="J130" s="8"/>
      <c r="K130" s="7"/>
      <c r="L130" s="7"/>
      <c r="M130" s="7"/>
      <c r="N130" s="7"/>
      <c r="O130" s="7"/>
      <c r="P130" s="7">
        <v>3</v>
      </c>
      <c r="Q130" s="7"/>
      <c r="R130" s="11">
        <f t="shared" si="5"/>
        <v>3</v>
      </c>
      <c r="S130" s="41">
        <v>209.4</v>
      </c>
      <c r="T130" s="41">
        <f t="shared" si="3"/>
        <v>628.20000000000005</v>
      </c>
      <c r="U130" s="73"/>
    </row>
    <row r="131" spans="3:21" ht="23.25" customHeight="1" x14ac:dyDescent="0.25">
      <c r="C131" s="85"/>
      <c r="D131" s="24">
        <v>128</v>
      </c>
      <c r="E131" s="19" t="s">
        <v>410</v>
      </c>
      <c r="F131" s="12" t="s">
        <v>598</v>
      </c>
      <c r="G131" s="13" t="s">
        <v>74</v>
      </c>
      <c r="H131" s="7" t="s">
        <v>411</v>
      </c>
      <c r="I131" s="7" t="s">
        <v>16</v>
      </c>
      <c r="J131" s="8"/>
      <c r="K131" s="7"/>
      <c r="L131" s="7"/>
      <c r="M131" s="7"/>
      <c r="N131" s="7"/>
      <c r="O131" s="7"/>
      <c r="P131" s="7">
        <v>3</v>
      </c>
      <c r="Q131" s="7"/>
      <c r="R131" s="11">
        <f t="shared" si="5"/>
        <v>3</v>
      </c>
      <c r="S131" s="41">
        <v>265.74</v>
      </c>
      <c r="T131" s="41">
        <f t="shared" si="3"/>
        <v>797.22</v>
      </c>
      <c r="U131" s="73"/>
    </row>
    <row r="132" spans="3:21" ht="15" x14ac:dyDescent="0.25">
      <c r="C132" s="85"/>
      <c r="D132" s="24">
        <v>129</v>
      </c>
      <c r="E132" s="19" t="s">
        <v>827</v>
      </c>
      <c r="F132" s="12" t="s">
        <v>14</v>
      </c>
      <c r="G132" s="13" t="s">
        <v>74</v>
      </c>
      <c r="H132" s="7" t="s">
        <v>411</v>
      </c>
      <c r="I132" s="7" t="s">
        <v>16</v>
      </c>
      <c r="J132" s="8"/>
      <c r="K132" s="7"/>
      <c r="L132" s="7"/>
      <c r="M132" s="7"/>
      <c r="N132" s="7"/>
      <c r="O132" s="7"/>
      <c r="P132" s="7">
        <v>8</v>
      </c>
      <c r="Q132" s="7"/>
      <c r="R132" s="11">
        <f t="shared" si="5"/>
        <v>8</v>
      </c>
      <c r="S132" s="41">
        <v>35</v>
      </c>
      <c r="T132" s="41">
        <f t="shared" ref="T132:T195" si="6">R132*S132</f>
        <v>280</v>
      </c>
      <c r="U132" s="73"/>
    </row>
    <row r="133" spans="3:21" ht="30" x14ac:dyDescent="0.25">
      <c r="C133" s="86"/>
      <c r="D133" s="24">
        <v>130</v>
      </c>
      <c r="E133" s="19" t="s">
        <v>513</v>
      </c>
      <c r="F133" s="12" t="s">
        <v>252</v>
      </c>
      <c r="G133" s="13" t="s">
        <v>74</v>
      </c>
      <c r="H133" s="7" t="s">
        <v>411</v>
      </c>
      <c r="I133" s="7" t="s">
        <v>16</v>
      </c>
      <c r="J133" s="8"/>
      <c r="K133" s="7">
        <v>4</v>
      </c>
      <c r="L133" s="7"/>
      <c r="M133" s="7"/>
      <c r="N133" s="7">
        <v>0</v>
      </c>
      <c r="O133" s="7"/>
      <c r="P133" s="7"/>
      <c r="Q133" s="7"/>
      <c r="R133" s="11">
        <f t="shared" si="5"/>
        <v>4</v>
      </c>
      <c r="S133" s="41">
        <v>151.36000000000001</v>
      </c>
      <c r="T133" s="41">
        <f t="shared" si="6"/>
        <v>605.44000000000005</v>
      </c>
      <c r="U133" s="73"/>
    </row>
    <row r="134" spans="3:21" ht="75" customHeight="1" x14ac:dyDescent="0.25">
      <c r="C134" s="90">
        <v>7</v>
      </c>
      <c r="D134" s="25">
        <v>131</v>
      </c>
      <c r="E134" s="20" t="s">
        <v>90</v>
      </c>
      <c r="F134" s="26" t="s">
        <v>252</v>
      </c>
      <c r="G134" s="27" t="s">
        <v>91</v>
      </c>
      <c r="H134" s="28" t="s">
        <v>92</v>
      </c>
      <c r="I134" s="28" t="s">
        <v>16</v>
      </c>
      <c r="J134" s="29">
        <v>2</v>
      </c>
      <c r="K134" s="28">
        <v>2</v>
      </c>
      <c r="L134" s="28">
        <v>2</v>
      </c>
      <c r="M134" s="28">
        <v>1</v>
      </c>
      <c r="N134" s="28"/>
      <c r="O134" s="28">
        <v>2</v>
      </c>
      <c r="P134" s="30">
        <v>0</v>
      </c>
      <c r="Q134" s="28">
        <v>1</v>
      </c>
      <c r="R134" s="31">
        <f t="shared" si="5"/>
        <v>10</v>
      </c>
      <c r="S134" s="33">
        <v>43.69</v>
      </c>
      <c r="T134" s="33">
        <f t="shared" si="6"/>
        <v>436.9</v>
      </c>
      <c r="U134" s="72">
        <f>SUM(T134:T165)</f>
        <v>25991.1</v>
      </c>
    </row>
    <row r="135" spans="3:21" ht="150" customHeight="1" x14ac:dyDescent="0.25">
      <c r="C135" s="91"/>
      <c r="D135" s="25">
        <v>132</v>
      </c>
      <c r="E135" s="20" t="s">
        <v>505</v>
      </c>
      <c r="F135" s="26" t="s">
        <v>252</v>
      </c>
      <c r="G135" s="27" t="s">
        <v>91</v>
      </c>
      <c r="H135" s="28" t="s">
        <v>705</v>
      </c>
      <c r="I135" s="28" t="s">
        <v>16</v>
      </c>
      <c r="J135" s="29"/>
      <c r="K135" s="28">
        <v>1</v>
      </c>
      <c r="L135" s="28"/>
      <c r="M135" s="28"/>
      <c r="N135" s="28"/>
      <c r="O135" s="28"/>
      <c r="P135" s="28"/>
      <c r="Q135" s="28"/>
      <c r="R135" s="31">
        <f t="shared" si="5"/>
        <v>1</v>
      </c>
      <c r="S135" s="33">
        <v>139.9</v>
      </c>
      <c r="T135" s="33">
        <f t="shared" si="6"/>
        <v>139.9</v>
      </c>
      <c r="U135" s="72"/>
    </row>
    <row r="136" spans="3:21" ht="90" customHeight="1" x14ac:dyDescent="0.25">
      <c r="C136" s="91"/>
      <c r="D136" s="25">
        <v>133</v>
      </c>
      <c r="E136" s="20" t="s">
        <v>506</v>
      </c>
      <c r="F136" s="26" t="s">
        <v>252</v>
      </c>
      <c r="G136" s="27" t="s">
        <v>403</v>
      </c>
      <c r="H136" s="28" t="s">
        <v>706</v>
      </c>
      <c r="I136" s="28" t="s">
        <v>16</v>
      </c>
      <c r="J136" s="29">
        <v>1</v>
      </c>
      <c r="K136" s="28">
        <v>5</v>
      </c>
      <c r="L136" s="28">
        <v>2</v>
      </c>
      <c r="M136" s="28"/>
      <c r="N136" s="28"/>
      <c r="O136" s="28"/>
      <c r="P136" s="28"/>
      <c r="Q136" s="28"/>
      <c r="R136" s="31">
        <f t="shared" si="5"/>
        <v>8</v>
      </c>
      <c r="S136" s="33">
        <v>67.09</v>
      </c>
      <c r="T136" s="33">
        <f t="shared" si="6"/>
        <v>536.72</v>
      </c>
      <c r="U136" s="72"/>
    </row>
    <row r="137" spans="3:21" ht="75" customHeight="1" x14ac:dyDescent="0.25">
      <c r="C137" s="91"/>
      <c r="D137" s="25">
        <v>134</v>
      </c>
      <c r="E137" s="20" t="s">
        <v>507</v>
      </c>
      <c r="F137" s="26" t="s">
        <v>252</v>
      </c>
      <c r="G137" s="27" t="s">
        <v>74</v>
      </c>
      <c r="H137" s="28" t="s">
        <v>707</v>
      </c>
      <c r="I137" s="28" t="s">
        <v>16</v>
      </c>
      <c r="J137" s="29"/>
      <c r="K137" s="28">
        <v>2</v>
      </c>
      <c r="L137" s="28"/>
      <c r="M137" s="28"/>
      <c r="N137" s="28"/>
      <c r="O137" s="28"/>
      <c r="P137" s="28"/>
      <c r="Q137" s="28"/>
      <c r="R137" s="31">
        <f t="shared" si="5"/>
        <v>2</v>
      </c>
      <c r="S137" s="33">
        <v>354.09</v>
      </c>
      <c r="T137" s="33">
        <f t="shared" si="6"/>
        <v>708.18</v>
      </c>
      <c r="U137" s="72"/>
    </row>
    <row r="138" spans="3:21" ht="60" customHeight="1" x14ac:dyDescent="0.25">
      <c r="C138" s="91"/>
      <c r="D138" s="25">
        <v>135</v>
      </c>
      <c r="E138" s="20" t="s">
        <v>508</v>
      </c>
      <c r="F138" s="26" t="s">
        <v>252</v>
      </c>
      <c r="G138" s="27" t="s">
        <v>74</v>
      </c>
      <c r="H138" s="28" t="s">
        <v>708</v>
      </c>
      <c r="I138" s="28" t="s">
        <v>16</v>
      </c>
      <c r="J138" s="29"/>
      <c r="K138" s="28">
        <v>2</v>
      </c>
      <c r="L138" s="28"/>
      <c r="M138" s="28"/>
      <c r="N138" s="28"/>
      <c r="O138" s="28"/>
      <c r="P138" s="28">
        <v>2</v>
      </c>
      <c r="Q138" s="28"/>
      <c r="R138" s="31">
        <f t="shared" si="5"/>
        <v>4</v>
      </c>
      <c r="S138" s="33">
        <v>1396.49</v>
      </c>
      <c r="T138" s="33">
        <f t="shared" si="6"/>
        <v>5585.96</v>
      </c>
      <c r="U138" s="72"/>
    </row>
    <row r="139" spans="3:21" ht="30" x14ac:dyDescent="0.25">
      <c r="C139" s="91"/>
      <c r="D139" s="25">
        <v>136</v>
      </c>
      <c r="E139" s="20" t="s">
        <v>510</v>
      </c>
      <c r="F139" s="26" t="s">
        <v>252</v>
      </c>
      <c r="G139" s="27" t="s">
        <v>91</v>
      </c>
      <c r="H139" s="28" t="s">
        <v>253</v>
      </c>
      <c r="I139" s="28" t="s">
        <v>16</v>
      </c>
      <c r="J139" s="29"/>
      <c r="K139" s="28">
        <v>1</v>
      </c>
      <c r="L139" s="28">
        <v>1</v>
      </c>
      <c r="M139" s="28"/>
      <c r="N139" s="28"/>
      <c r="O139" s="28">
        <v>2</v>
      </c>
      <c r="P139" s="28"/>
      <c r="Q139" s="28"/>
      <c r="R139" s="31">
        <f t="shared" si="5"/>
        <v>4</v>
      </c>
      <c r="S139" s="33">
        <v>472.81</v>
      </c>
      <c r="T139" s="33">
        <f t="shared" si="6"/>
        <v>1891.24</v>
      </c>
      <c r="U139" s="72"/>
    </row>
    <row r="140" spans="3:21" ht="45" x14ac:dyDescent="0.25">
      <c r="C140" s="91"/>
      <c r="D140" s="25">
        <v>137</v>
      </c>
      <c r="E140" s="20" t="s">
        <v>614</v>
      </c>
      <c r="F140" s="26" t="s">
        <v>88</v>
      </c>
      <c r="G140" s="27" t="s">
        <v>91</v>
      </c>
      <c r="H140" s="28" t="s">
        <v>712</v>
      </c>
      <c r="I140" s="28" t="s">
        <v>16</v>
      </c>
      <c r="J140" s="29" t="s">
        <v>25</v>
      </c>
      <c r="K140" s="28">
        <v>5</v>
      </c>
      <c r="L140" s="28">
        <v>2</v>
      </c>
      <c r="M140" s="28">
        <v>1</v>
      </c>
      <c r="N140" s="28"/>
      <c r="O140" s="28">
        <v>2</v>
      </c>
      <c r="P140" s="30">
        <v>3</v>
      </c>
      <c r="Q140" s="28">
        <v>1</v>
      </c>
      <c r="R140" s="31">
        <f t="shared" si="5"/>
        <v>14</v>
      </c>
      <c r="S140" s="33">
        <v>53.08</v>
      </c>
      <c r="T140" s="33">
        <f t="shared" si="6"/>
        <v>743.12</v>
      </c>
      <c r="U140" s="72"/>
    </row>
    <row r="141" spans="3:21" ht="15" x14ac:dyDescent="0.25">
      <c r="C141" s="91"/>
      <c r="D141" s="25">
        <v>138</v>
      </c>
      <c r="E141" s="20" t="s">
        <v>413</v>
      </c>
      <c r="F141" s="26" t="s">
        <v>14</v>
      </c>
      <c r="G141" s="27" t="s">
        <v>18</v>
      </c>
      <c r="H141" s="28" t="s">
        <v>89</v>
      </c>
      <c r="I141" s="28" t="s">
        <v>16</v>
      </c>
      <c r="J141" s="29"/>
      <c r="K141" s="28"/>
      <c r="L141" s="28"/>
      <c r="M141" s="28"/>
      <c r="N141" s="28"/>
      <c r="O141" s="28"/>
      <c r="P141" s="28">
        <v>2</v>
      </c>
      <c r="Q141" s="28"/>
      <c r="R141" s="31">
        <f t="shared" si="5"/>
        <v>2</v>
      </c>
      <c r="S141" s="33">
        <v>41.05</v>
      </c>
      <c r="T141" s="33">
        <f t="shared" si="6"/>
        <v>82.1</v>
      </c>
      <c r="U141" s="72"/>
    </row>
    <row r="142" spans="3:21" ht="30" x14ac:dyDescent="0.25">
      <c r="C142" s="91"/>
      <c r="D142" s="25">
        <v>139</v>
      </c>
      <c r="E142" s="20" t="s">
        <v>251</v>
      </c>
      <c r="F142" s="26" t="s">
        <v>252</v>
      </c>
      <c r="G142" s="27" t="s">
        <v>91</v>
      </c>
      <c r="H142" s="28" t="s">
        <v>709</v>
      </c>
      <c r="I142" s="28" t="s">
        <v>16</v>
      </c>
      <c r="J142" s="29">
        <v>5</v>
      </c>
      <c r="K142" s="29">
        <v>7</v>
      </c>
      <c r="L142" s="29">
        <v>3</v>
      </c>
      <c r="M142" s="29" t="s">
        <v>25</v>
      </c>
      <c r="N142" s="29"/>
      <c r="O142" s="28">
        <v>4</v>
      </c>
      <c r="P142" s="29">
        <v>2</v>
      </c>
      <c r="Q142" s="29">
        <v>3</v>
      </c>
      <c r="R142" s="31">
        <f t="shared" si="5"/>
        <v>24</v>
      </c>
      <c r="S142" s="38">
        <v>109.99</v>
      </c>
      <c r="T142" s="33">
        <f t="shared" si="6"/>
        <v>2639.7599999999998</v>
      </c>
      <c r="U142" s="72"/>
    </row>
    <row r="143" spans="3:21" ht="15" x14ac:dyDescent="0.25">
      <c r="C143" s="91"/>
      <c r="D143" s="25">
        <v>140</v>
      </c>
      <c r="E143" s="20" t="s">
        <v>425</v>
      </c>
      <c r="F143" s="26" t="s">
        <v>88</v>
      </c>
      <c r="G143" s="27" t="s">
        <v>91</v>
      </c>
      <c r="H143" s="28" t="s">
        <v>712</v>
      </c>
      <c r="I143" s="28" t="s">
        <v>16</v>
      </c>
      <c r="J143" s="28"/>
      <c r="K143" s="28">
        <v>2</v>
      </c>
      <c r="L143" s="28"/>
      <c r="M143" s="28"/>
      <c r="N143" s="28"/>
      <c r="O143" s="28"/>
      <c r="P143" s="28">
        <v>5</v>
      </c>
      <c r="Q143" s="28"/>
      <c r="R143" s="31">
        <f t="shared" si="5"/>
        <v>7</v>
      </c>
      <c r="S143" s="33">
        <v>26.82</v>
      </c>
      <c r="T143" s="33">
        <f t="shared" si="6"/>
        <v>187.74</v>
      </c>
      <c r="U143" s="72"/>
    </row>
    <row r="144" spans="3:21" ht="30" x14ac:dyDescent="0.25">
      <c r="C144" s="91"/>
      <c r="D144" s="25">
        <v>141</v>
      </c>
      <c r="E144" s="20" t="s">
        <v>399</v>
      </c>
      <c r="F144" s="35" t="s">
        <v>598</v>
      </c>
      <c r="G144" s="35" t="s">
        <v>354</v>
      </c>
      <c r="H144" s="35" t="s">
        <v>400</v>
      </c>
      <c r="I144" s="28" t="s">
        <v>16</v>
      </c>
      <c r="J144" s="28"/>
      <c r="K144" s="28"/>
      <c r="L144" s="28"/>
      <c r="M144" s="28"/>
      <c r="N144" s="28"/>
      <c r="O144" s="28"/>
      <c r="P144" s="28">
        <v>2</v>
      </c>
      <c r="Q144" s="28"/>
      <c r="R144" s="31">
        <f t="shared" si="5"/>
        <v>2</v>
      </c>
      <c r="S144" s="33">
        <v>267.85000000000002</v>
      </c>
      <c r="T144" s="33">
        <f t="shared" si="6"/>
        <v>535.70000000000005</v>
      </c>
      <c r="U144" s="72"/>
    </row>
    <row r="145" spans="3:21" ht="30" x14ac:dyDescent="0.25">
      <c r="C145" s="91"/>
      <c r="D145" s="25">
        <v>142</v>
      </c>
      <c r="E145" s="20" t="s">
        <v>401</v>
      </c>
      <c r="F145" s="35" t="s">
        <v>598</v>
      </c>
      <c r="G145" s="35" t="s">
        <v>354</v>
      </c>
      <c r="H145" s="35" t="s">
        <v>713</v>
      </c>
      <c r="I145" s="28" t="s">
        <v>16</v>
      </c>
      <c r="J145" s="28"/>
      <c r="K145" s="28"/>
      <c r="L145" s="28"/>
      <c r="M145" s="28"/>
      <c r="N145" s="28"/>
      <c r="O145" s="28"/>
      <c r="P145" s="28">
        <v>2</v>
      </c>
      <c r="Q145" s="28"/>
      <c r="R145" s="31">
        <f t="shared" si="5"/>
        <v>2</v>
      </c>
      <c r="S145" s="33">
        <v>134.9</v>
      </c>
      <c r="T145" s="33">
        <f t="shared" si="6"/>
        <v>269.8</v>
      </c>
      <c r="U145" s="72"/>
    </row>
    <row r="146" spans="3:21" ht="45" x14ac:dyDescent="0.25">
      <c r="C146" s="91"/>
      <c r="D146" s="25">
        <v>143</v>
      </c>
      <c r="E146" s="20" t="s">
        <v>556</v>
      </c>
      <c r="F146" s="39" t="s">
        <v>31</v>
      </c>
      <c r="G146" s="29" t="s">
        <v>91</v>
      </c>
      <c r="H146" s="29" t="s">
        <v>781</v>
      </c>
      <c r="I146" s="39" t="s">
        <v>16</v>
      </c>
      <c r="J146" s="28"/>
      <c r="K146" s="28"/>
      <c r="L146" s="28">
        <v>2</v>
      </c>
      <c r="M146" s="28"/>
      <c r="N146" s="28"/>
      <c r="O146" s="28">
        <v>2</v>
      </c>
      <c r="P146" s="28">
        <v>3</v>
      </c>
      <c r="Q146" s="28"/>
      <c r="R146" s="31">
        <f t="shared" ref="R146:R164" si="7">SUM(J146:Q146)</f>
        <v>7</v>
      </c>
      <c r="S146" s="33">
        <v>14.69</v>
      </c>
      <c r="T146" s="33">
        <f t="shared" si="6"/>
        <v>102.83</v>
      </c>
      <c r="U146" s="72"/>
    </row>
    <row r="147" spans="3:21" ht="30" x14ac:dyDescent="0.25">
      <c r="C147" s="91"/>
      <c r="D147" s="25">
        <v>144</v>
      </c>
      <c r="E147" s="20" t="s">
        <v>557</v>
      </c>
      <c r="F147" s="39" t="s">
        <v>218</v>
      </c>
      <c r="G147" s="39" t="s">
        <v>91</v>
      </c>
      <c r="H147" s="29" t="s">
        <v>782</v>
      </c>
      <c r="I147" s="39" t="s">
        <v>16</v>
      </c>
      <c r="J147" s="29">
        <v>10</v>
      </c>
      <c r="K147" s="29">
        <v>2</v>
      </c>
      <c r="L147" s="29">
        <v>2</v>
      </c>
      <c r="M147" s="29">
        <v>1</v>
      </c>
      <c r="N147" s="29">
        <v>5</v>
      </c>
      <c r="O147" s="28">
        <v>4</v>
      </c>
      <c r="P147" s="29">
        <v>2</v>
      </c>
      <c r="Q147" s="29">
        <v>3</v>
      </c>
      <c r="R147" s="31">
        <f t="shared" si="7"/>
        <v>29</v>
      </c>
      <c r="S147" s="38">
        <v>12.91</v>
      </c>
      <c r="T147" s="33">
        <f t="shared" si="6"/>
        <v>374.39</v>
      </c>
      <c r="U147" s="72"/>
    </row>
    <row r="148" spans="3:21" ht="30" x14ac:dyDescent="0.25">
      <c r="C148" s="91"/>
      <c r="D148" s="25">
        <v>145</v>
      </c>
      <c r="E148" s="20" t="s">
        <v>249</v>
      </c>
      <c r="F148" s="39" t="s">
        <v>218</v>
      </c>
      <c r="G148" s="39" t="s">
        <v>91</v>
      </c>
      <c r="H148" s="29" t="s">
        <v>782</v>
      </c>
      <c r="I148" s="39" t="s">
        <v>16</v>
      </c>
      <c r="J148" s="29">
        <v>10</v>
      </c>
      <c r="K148" s="29">
        <v>2</v>
      </c>
      <c r="L148" s="29">
        <v>2</v>
      </c>
      <c r="M148" s="29">
        <v>1</v>
      </c>
      <c r="N148" s="29">
        <v>5</v>
      </c>
      <c r="O148" s="28">
        <v>4</v>
      </c>
      <c r="P148" s="29">
        <v>2</v>
      </c>
      <c r="Q148" s="29">
        <v>3</v>
      </c>
      <c r="R148" s="31">
        <f t="shared" si="7"/>
        <v>29</v>
      </c>
      <c r="S148" s="38">
        <v>13.1</v>
      </c>
      <c r="T148" s="33">
        <f t="shared" si="6"/>
        <v>379.9</v>
      </c>
      <c r="U148" s="72"/>
    </row>
    <row r="149" spans="3:21" ht="30" x14ac:dyDescent="0.25">
      <c r="C149" s="91"/>
      <c r="D149" s="25">
        <v>146</v>
      </c>
      <c r="E149" s="20" t="s">
        <v>250</v>
      </c>
      <c r="F149" s="39" t="s">
        <v>218</v>
      </c>
      <c r="G149" s="39" t="s">
        <v>91</v>
      </c>
      <c r="H149" s="29" t="s">
        <v>782</v>
      </c>
      <c r="I149" s="39" t="s">
        <v>16</v>
      </c>
      <c r="J149" s="29">
        <v>10</v>
      </c>
      <c r="K149" s="29">
        <v>2</v>
      </c>
      <c r="L149" s="29">
        <v>2</v>
      </c>
      <c r="M149" s="29">
        <v>1</v>
      </c>
      <c r="N149" s="29">
        <v>5</v>
      </c>
      <c r="O149" s="28">
        <v>4</v>
      </c>
      <c r="P149" s="29">
        <v>2</v>
      </c>
      <c r="Q149" s="29">
        <v>3</v>
      </c>
      <c r="R149" s="31">
        <f t="shared" si="7"/>
        <v>29</v>
      </c>
      <c r="S149" s="38">
        <v>9.76</v>
      </c>
      <c r="T149" s="33">
        <f t="shared" si="6"/>
        <v>283.04000000000002</v>
      </c>
      <c r="U149" s="72"/>
    </row>
    <row r="150" spans="3:21" ht="30" x14ac:dyDescent="0.25">
      <c r="C150" s="91"/>
      <c r="D150" s="25">
        <v>147</v>
      </c>
      <c r="E150" s="20" t="s">
        <v>246</v>
      </c>
      <c r="F150" s="39" t="s">
        <v>218</v>
      </c>
      <c r="G150" s="39" t="s">
        <v>91</v>
      </c>
      <c r="H150" s="29" t="s">
        <v>783</v>
      </c>
      <c r="I150" s="39" t="s">
        <v>16</v>
      </c>
      <c r="J150" s="29">
        <v>10</v>
      </c>
      <c r="K150" s="29">
        <v>2</v>
      </c>
      <c r="L150" s="29">
        <v>2</v>
      </c>
      <c r="M150" s="29">
        <v>1</v>
      </c>
      <c r="N150" s="29">
        <v>5</v>
      </c>
      <c r="O150" s="28">
        <v>4</v>
      </c>
      <c r="P150" s="29">
        <v>2</v>
      </c>
      <c r="Q150" s="29">
        <v>3</v>
      </c>
      <c r="R150" s="31">
        <f t="shared" si="7"/>
        <v>29</v>
      </c>
      <c r="S150" s="38">
        <v>13.42</v>
      </c>
      <c r="T150" s="33">
        <f t="shared" si="6"/>
        <v>389.18</v>
      </c>
      <c r="U150" s="72"/>
    </row>
    <row r="151" spans="3:21" ht="60" x14ac:dyDescent="0.25">
      <c r="C151" s="91"/>
      <c r="D151" s="25">
        <v>148</v>
      </c>
      <c r="E151" s="20" t="s">
        <v>552</v>
      </c>
      <c r="F151" s="39" t="s">
        <v>14</v>
      </c>
      <c r="G151" s="39" t="s">
        <v>74</v>
      </c>
      <c r="H151" s="29" t="s">
        <v>783</v>
      </c>
      <c r="I151" s="39" t="s">
        <v>16</v>
      </c>
      <c r="J151" s="28"/>
      <c r="K151" s="28">
        <v>5</v>
      </c>
      <c r="L151" s="28">
        <v>1</v>
      </c>
      <c r="M151" s="28"/>
      <c r="N151" s="28"/>
      <c r="O151" s="28"/>
      <c r="P151" s="28"/>
      <c r="Q151" s="28"/>
      <c r="R151" s="31">
        <f t="shared" si="7"/>
        <v>6</v>
      </c>
      <c r="S151" s="33">
        <v>27.44</v>
      </c>
      <c r="T151" s="33">
        <f t="shared" si="6"/>
        <v>164.64000000000001</v>
      </c>
      <c r="U151" s="72"/>
    </row>
    <row r="152" spans="3:21" ht="30" x14ac:dyDescent="0.25">
      <c r="C152" s="91"/>
      <c r="D152" s="25">
        <v>149</v>
      </c>
      <c r="E152" s="20" t="s">
        <v>247</v>
      </c>
      <c r="F152" s="39" t="s">
        <v>218</v>
      </c>
      <c r="G152" s="39">
        <v>45319</v>
      </c>
      <c r="H152" s="29" t="s">
        <v>783</v>
      </c>
      <c r="I152" s="39" t="s">
        <v>16</v>
      </c>
      <c r="J152" s="29">
        <v>10</v>
      </c>
      <c r="K152" s="29">
        <v>2</v>
      </c>
      <c r="L152" s="29">
        <v>2</v>
      </c>
      <c r="M152" s="29">
        <v>1</v>
      </c>
      <c r="N152" s="29">
        <v>5</v>
      </c>
      <c r="O152" s="28">
        <v>4</v>
      </c>
      <c r="P152" s="29">
        <v>2</v>
      </c>
      <c r="Q152" s="29">
        <v>3</v>
      </c>
      <c r="R152" s="31">
        <f t="shared" si="7"/>
        <v>29</v>
      </c>
      <c r="S152" s="38">
        <v>12.34</v>
      </c>
      <c r="T152" s="33">
        <f t="shared" si="6"/>
        <v>357.86</v>
      </c>
      <c r="U152" s="72"/>
    </row>
    <row r="153" spans="3:21" ht="30" x14ac:dyDescent="0.25">
      <c r="C153" s="91"/>
      <c r="D153" s="25">
        <v>150</v>
      </c>
      <c r="E153" s="20" t="s">
        <v>248</v>
      </c>
      <c r="F153" s="39" t="s">
        <v>218</v>
      </c>
      <c r="G153" s="39">
        <v>45319</v>
      </c>
      <c r="H153" s="29" t="s">
        <v>783</v>
      </c>
      <c r="I153" s="39" t="s">
        <v>16</v>
      </c>
      <c r="J153" s="29">
        <v>10</v>
      </c>
      <c r="K153" s="29">
        <v>2</v>
      </c>
      <c r="L153" s="29">
        <v>2</v>
      </c>
      <c r="M153" s="29">
        <v>1</v>
      </c>
      <c r="N153" s="29">
        <v>5</v>
      </c>
      <c r="O153" s="28">
        <v>4</v>
      </c>
      <c r="P153" s="29">
        <v>2</v>
      </c>
      <c r="Q153" s="29">
        <v>3</v>
      </c>
      <c r="R153" s="31">
        <f t="shared" si="7"/>
        <v>29</v>
      </c>
      <c r="S153" s="38">
        <v>9.9</v>
      </c>
      <c r="T153" s="33">
        <f t="shared" si="6"/>
        <v>287.10000000000002</v>
      </c>
      <c r="U153" s="72"/>
    </row>
    <row r="154" spans="3:21" ht="15" x14ac:dyDescent="0.25">
      <c r="C154" s="91"/>
      <c r="D154" s="25">
        <v>151</v>
      </c>
      <c r="E154" s="20" t="s">
        <v>254</v>
      </c>
      <c r="F154" s="39" t="s">
        <v>218</v>
      </c>
      <c r="G154" s="39">
        <v>45319</v>
      </c>
      <c r="H154" s="29" t="s">
        <v>255</v>
      </c>
      <c r="I154" s="39" t="s">
        <v>16</v>
      </c>
      <c r="J154" s="29">
        <v>2</v>
      </c>
      <c r="K154" s="29">
        <v>3</v>
      </c>
      <c r="L154" s="29">
        <v>1</v>
      </c>
      <c r="M154" s="29" t="s">
        <v>25</v>
      </c>
      <c r="N154" s="29">
        <v>2</v>
      </c>
      <c r="O154" s="28">
        <v>1</v>
      </c>
      <c r="P154" s="29">
        <v>2</v>
      </c>
      <c r="Q154" s="29">
        <v>1</v>
      </c>
      <c r="R154" s="31">
        <f t="shared" si="7"/>
        <v>12</v>
      </c>
      <c r="S154" s="38">
        <v>59.62</v>
      </c>
      <c r="T154" s="33">
        <f t="shared" si="6"/>
        <v>715.43999999999994</v>
      </c>
      <c r="U154" s="72"/>
    </row>
    <row r="155" spans="3:21" ht="15" x14ac:dyDescent="0.25">
      <c r="C155" s="91"/>
      <c r="D155" s="25">
        <v>152</v>
      </c>
      <c r="E155" s="20" t="s">
        <v>168</v>
      </c>
      <c r="F155" s="26" t="s">
        <v>144</v>
      </c>
      <c r="G155" s="27" t="s">
        <v>46</v>
      </c>
      <c r="H155" s="28" t="s">
        <v>169</v>
      </c>
      <c r="I155" s="28" t="s">
        <v>29</v>
      </c>
      <c r="J155" s="29">
        <v>2</v>
      </c>
      <c r="K155" s="28">
        <v>2</v>
      </c>
      <c r="L155" s="28">
        <v>1</v>
      </c>
      <c r="M155" s="28"/>
      <c r="N155" s="28">
        <v>2</v>
      </c>
      <c r="O155" s="28">
        <v>1</v>
      </c>
      <c r="P155" s="30">
        <v>10</v>
      </c>
      <c r="Q155" s="28">
        <v>1</v>
      </c>
      <c r="R155" s="31">
        <f t="shared" si="7"/>
        <v>19</v>
      </c>
      <c r="S155" s="33">
        <v>74.13</v>
      </c>
      <c r="T155" s="33">
        <f t="shared" si="6"/>
        <v>1408.4699999999998</v>
      </c>
      <c r="U155" s="72"/>
    </row>
    <row r="156" spans="3:21" ht="15" x14ac:dyDescent="0.25">
      <c r="C156" s="91"/>
      <c r="D156" s="25">
        <v>153</v>
      </c>
      <c r="E156" s="20" t="s">
        <v>170</v>
      </c>
      <c r="F156" s="26" t="s">
        <v>144</v>
      </c>
      <c r="G156" s="27" t="s">
        <v>46</v>
      </c>
      <c r="H156" s="28" t="s">
        <v>171</v>
      </c>
      <c r="I156" s="28" t="s">
        <v>29</v>
      </c>
      <c r="J156" s="29">
        <v>2</v>
      </c>
      <c r="K156" s="28">
        <v>2</v>
      </c>
      <c r="L156" s="28">
        <v>1</v>
      </c>
      <c r="M156" s="28"/>
      <c r="N156" s="28">
        <v>2</v>
      </c>
      <c r="O156" s="28">
        <v>1</v>
      </c>
      <c r="P156" s="30">
        <v>8</v>
      </c>
      <c r="Q156" s="28">
        <v>1</v>
      </c>
      <c r="R156" s="31">
        <f t="shared" si="7"/>
        <v>17</v>
      </c>
      <c r="S156" s="33">
        <v>50.54</v>
      </c>
      <c r="T156" s="33">
        <f t="shared" si="6"/>
        <v>859.18</v>
      </c>
      <c r="U156" s="72"/>
    </row>
    <row r="157" spans="3:21" ht="23.25" customHeight="1" x14ac:dyDescent="0.25">
      <c r="C157" s="91"/>
      <c r="D157" s="25">
        <v>154</v>
      </c>
      <c r="E157" s="20" t="s">
        <v>172</v>
      </c>
      <c r="F157" s="26" t="s">
        <v>144</v>
      </c>
      <c r="G157" s="27" t="s">
        <v>46</v>
      </c>
      <c r="H157" s="28" t="s">
        <v>173</v>
      </c>
      <c r="I157" s="28" t="s">
        <v>29</v>
      </c>
      <c r="J157" s="29">
        <v>2</v>
      </c>
      <c r="K157" s="28">
        <v>2</v>
      </c>
      <c r="L157" s="28">
        <v>1</v>
      </c>
      <c r="M157" s="28"/>
      <c r="N157" s="28">
        <v>2</v>
      </c>
      <c r="O157" s="28">
        <v>1</v>
      </c>
      <c r="P157" s="30">
        <v>5</v>
      </c>
      <c r="Q157" s="28">
        <v>3</v>
      </c>
      <c r="R157" s="31">
        <f t="shared" si="7"/>
        <v>16</v>
      </c>
      <c r="S157" s="33">
        <v>42.21</v>
      </c>
      <c r="T157" s="33">
        <f t="shared" si="6"/>
        <v>675.36</v>
      </c>
      <c r="U157" s="72"/>
    </row>
    <row r="158" spans="3:21" ht="15" x14ac:dyDescent="0.25">
      <c r="C158" s="91"/>
      <c r="D158" s="25">
        <v>155</v>
      </c>
      <c r="E158" s="20" t="s">
        <v>165</v>
      </c>
      <c r="F158" s="26" t="s">
        <v>166</v>
      </c>
      <c r="G158" s="27" t="s">
        <v>46</v>
      </c>
      <c r="H158" s="28" t="s">
        <v>785</v>
      </c>
      <c r="I158" s="28" t="s">
        <v>29</v>
      </c>
      <c r="J158" s="29">
        <v>5</v>
      </c>
      <c r="K158" s="28">
        <v>20</v>
      </c>
      <c r="L158" s="28">
        <v>10</v>
      </c>
      <c r="M158" s="28"/>
      <c r="N158" s="28">
        <v>2</v>
      </c>
      <c r="O158" s="28">
        <v>2</v>
      </c>
      <c r="P158" s="30">
        <v>21</v>
      </c>
      <c r="Q158" s="28">
        <v>2</v>
      </c>
      <c r="R158" s="31">
        <f t="shared" si="7"/>
        <v>62</v>
      </c>
      <c r="S158" s="33">
        <v>11.69</v>
      </c>
      <c r="T158" s="33">
        <f t="shared" si="6"/>
        <v>724.78</v>
      </c>
      <c r="U158" s="72"/>
    </row>
    <row r="159" spans="3:21" ht="23.25" customHeight="1" x14ac:dyDescent="0.25">
      <c r="C159" s="91"/>
      <c r="D159" s="25">
        <v>156</v>
      </c>
      <c r="E159" s="20" t="s">
        <v>167</v>
      </c>
      <c r="F159" s="26" t="s">
        <v>166</v>
      </c>
      <c r="G159" s="27" t="s">
        <v>46</v>
      </c>
      <c r="H159" s="28" t="s">
        <v>784</v>
      </c>
      <c r="I159" s="28" t="s">
        <v>29</v>
      </c>
      <c r="J159" s="29">
        <v>5</v>
      </c>
      <c r="K159" s="28">
        <v>20</v>
      </c>
      <c r="L159" s="28">
        <v>20</v>
      </c>
      <c r="M159" s="28"/>
      <c r="N159" s="28">
        <v>2</v>
      </c>
      <c r="O159" s="28">
        <v>2</v>
      </c>
      <c r="P159" s="30">
        <v>31</v>
      </c>
      <c r="Q159" s="28">
        <v>2</v>
      </c>
      <c r="R159" s="31">
        <f t="shared" si="7"/>
        <v>82</v>
      </c>
      <c r="S159" s="33">
        <v>21.9</v>
      </c>
      <c r="T159" s="33">
        <f t="shared" si="6"/>
        <v>1795.8</v>
      </c>
      <c r="U159" s="72"/>
    </row>
    <row r="160" spans="3:21" ht="23.25" customHeight="1" x14ac:dyDescent="0.25">
      <c r="C160" s="91"/>
      <c r="D160" s="25">
        <v>157</v>
      </c>
      <c r="E160" s="20" t="s">
        <v>584</v>
      </c>
      <c r="F160" s="26" t="s">
        <v>85</v>
      </c>
      <c r="G160" s="27" t="s">
        <v>46</v>
      </c>
      <c r="H160" s="28" t="s">
        <v>86</v>
      </c>
      <c r="I160" s="28" t="s">
        <v>29</v>
      </c>
      <c r="J160" s="29" t="s">
        <v>25</v>
      </c>
      <c r="K160" s="28">
        <v>10</v>
      </c>
      <c r="L160" s="28">
        <v>10</v>
      </c>
      <c r="M160" s="28"/>
      <c r="N160" s="28">
        <v>2</v>
      </c>
      <c r="O160" s="28">
        <v>2</v>
      </c>
      <c r="P160" s="30">
        <v>20</v>
      </c>
      <c r="Q160" s="28">
        <v>1</v>
      </c>
      <c r="R160" s="31">
        <f t="shared" si="7"/>
        <v>45</v>
      </c>
      <c r="S160" s="33">
        <v>24.3</v>
      </c>
      <c r="T160" s="33">
        <f t="shared" si="6"/>
        <v>1093.5</v>
      </c>
      <c r="U160" s="72"/>
    </row>
    <row r="161" spans="3:21" ht="23.25" customHeight="1" x14ac:dyDescent="0.25">
      <c r="C161" s="91"/>
      <c r="D161" s="25">
        <v>158</v>
      </c>
      <c r="E161" s="20" t="s">
        <v>277</v>
      </c>
      <c r="F161" s="26" t="s">
        <v>278</v>
      </c>
      <c r="G161" s="27" t="s">
        <v>46</v>
      </c>
      <c r="H161" s="28" t="s">
        <v>841</v>
      </c>
      <c r="I161" s="28" t="s">
        <v>29</v>
      </c>
      <c r="J161" s="29">
        <v>5</v>
      </c>
      <c r="K161" s="29">
        <v>2</v>
      </c>
      <c r="L161" s="29"/>
      <c r="M161" s="29"/>
      <c r="N161" s="29">
        <v>5</v>
      </c>
      <c r="O161" s="28">
        <v>5</v>
      </c>
      <c r="P161" s="29">
        <v>5</v>
      </c>
      <c r="Q161" s="29"/>
      <c r="R161" s="31">
        <f t="shared" si="7"/>
        <v>22</v>
      </c>
      <c r="S161" s="38">
        <v>13.64</v>
      </c>
      <c r="T161" s="33">
        <f t="shared" si="6"/>
        <v>300.08000000000004</v>
      </c>
      <c r="U161" s="72"/>
    </row>
    <row r="162" spans="3:21" ht="23.25" customHeight="1" x14ac:dyDescent="0.25">
      <c r="C162" s="91"/>
      <c r="D162" s="25">
        <v>159</v>
      </c>
      <c r="E162" s="20" t="s">
        <v>279</v>
      </c>
      <c r="F162" s="26" t="s">
        <v>280</v>
      </c>
      <c r="G162" s="27" t="s">
        <v>46</v>
      </c>
      <c r="H162" s="28" t="s">
        <v>281</v>
      </c>
      <c r="I162" s="28" t="s">
        <v>29</v>
      </c>
      <c r="J162" s="29">
        <v>5</v>
      </c>
      <c r="K162" s="29">
        <v>15</v>
      </c>
      <c r="L162" s="29">
        <v>2</v>
      </c>
      <c r="M162" s="29"/>
      <c r="N162" s="29">
        <v>5</v>
      </c>
      <c r="O162" s="28">
        <v>5</v>
      </c>
      <c r="P162" s="29">
        <v>10</v>
      </c>
      <c r="Q162" s="29">
        <v>1</v>
      </c>
      <c r="R162" s="31">
        <f t="shared" si="7"/>
        <v>43</v>
      </c>
      <c r="S162" s="38">
        <v>23.02</v>
      </c>
      <c r="T162" s="33">
        <f t="shared" si="6"/>
        <v>989.86</v>
      </c>
      <c r="U162" s="72"/>
    </row>
    <row r="163" spans="3:21" ht="43.5" customHeight="1" x14ac:dyDescent="0.25">
      <c r="C163" s="91"/>
      <c r="D163" s="25">
        <v>160</v>
      </c>
      <c r="E163" s="20" t="s">
        <v>786</v>
      </c>
      <c r="F163" s="26" t="s">
        <v>162</v>
      </c>
      <c r="G163" s="27" t="s">
        <v>46</v>
      </c>
      <c r="H163" s="28" t="s">
        <v>788</v>
      </c>
      <c r="I163" s="28" t="s">
        <v>29</v>
      </c>
      <c r="J163" s="28"/>
      <c r="K163" s="28"/>
      <c r="L163" s="28">
        <v>10</v>
      </c>
      <c r="M163" s="28"/>
      <c r="N163" s="28">
        <v>5</v>
      </c>
      <c r="O163" s="28"/>
      <c r="P163" s="28">
        <v>3</v>
      </c>
      <c r="Q163" s="28">
        <v>3</v>
      </c>
      <c r="R163" s="31">
        <f t="shared" si="7"/>
        <v>21</v>
      </c>
      <c r="S163" s="33">
        <v>28.72</v>
      </c>
      <c r="T163" s="33">
        <f t="shared" si="6"/>
        <v>603.12</v>
      </c>
      <c r="U163" s="72"/>
    </row>
    <row r="164" spans="3:21" ht="30" x14ac:dyDescent="0.25">
      <c r="C164" s="91"/>
      <c r="D164" s="25">
        <v>161</v>
      </c>
      <c r="E164" s="20" t="s">
        <v>787</v>
      </c>
      <c r="F164" s="26" t="s">
        <v>162</v>
      </c>
      <c r="G164" s="27" t="s">
        <v>46</v>
      </c>
      <c r="H164" s="28" t="s">
        <v>789</v>
      </c>
      <c r="I164" s="28" t="s">
        <v>29</v>
      </c>
      <c r="J164" s="28"/>
      <c r="K164" s="28"/>
      <c r="L164" s="28">
        <v>5</v>
      </c>
      <c r="M164" s="28"/>
      <c r="N164" s="28">
        <v>5</v>
      </c>
      <c r="O164" s="28"/>
      <c r="P164" s="28">
        <v>3</v>
      </c>
      <c r="Q164" s="28"/>
      <c r="R164" s="31">
        <f t="shared" si="7"/>
        <v>13</v>
      </c>
      <c r="S164" s="33">
        <v>17.95</v>
      </c>
      <c r="T164" s="33">
        <f t="shared" si="6"/>
        <v>233.35</v>
      </c>
      <c r="U164" s="72"/>
    </row>
    <row r="165" spans="3:21" ht="15" x14ac:dyDescent="0.25">
      <c r="C165" s="92"/>
      <c r="D165" s="25">
        <v>162</v>
      </c>
      <c r="E165" s="20" t="s">
        <v>613</v>
      </c>
      <c r="F165" s="35" t="s">
        <v>714</v>
      </c>
      <c r="G165" s="27" t="s">
        <v>91</v>
      </c>
      <c r="H165" s="35" t="s">
        <v>715</v>
      </c>
      <c r="I165" s="28" t="s">
        <v>16</v>
      </c>
      <c r="J165" s="28"/>
      <c r="K165" s="28"/>
      <c r="L165" s="28"/>
      <c r="M165" s="28"/>
      <c r="N165" s="28"/>
      <c r="O165" s="28">
        <v>2</v>
      </c>
      <c r="P165" s="28"/>
      <c r="Q165" s="28"/>
      <c r="R165" s="31">
        <f t="shared" si="5"/>
        <v>2</v>
      </c>
      <c r="S165" s="33">
        <v>248.05</v>
      </c>
      <c r="T165" s="33">
        <f t="shared" si="6"/>
        <v>496.1</v>
      </c>
      <c r="U165" s="72"/>
    </row>
    <row r="166" spans="3:21" ht="60" x14ac:dyDescent="0.25">
      <c r="C166" s="84">
        <v>8</v>
      </c>
      <c r="D166" s="24">
        <v>163</v>
      </c>
      <c r="E166" s="19" t="s">
        <v>93</v>
      </c>
      <c r="F166" s="12" t="s">
        <v>14</v>
      </c>
      <c r="G166" s="13" t="s">
        <v>18</v>
      </c>
      <c r="H166" s="7" t="s">
        <v>831</v>
      </c>
      <c r="I166" s="7" t="s">
        <v>96</v>
      </c>
      <c r="J166" s="8">
        <v>20</v>
      </c>
      <c r="K166" s="7">
        <v>8</v>
      </c>
      <c r="L166" s="7">
        <v>8</v>
      </c>
      <c r="M166" s="7">
        <v>2</v>
      </c>
      <c r="N166" s="7">
        <v>10</v>
      </c>
      <c r="O166" s="7">
        <v>4</v>
      </c>
      <c r="P166" s="40">
        <v>8</v>
      </c>
      <c r="Q166" s="7">
        <v>8</v>
      </c>
      <c r="R166" s="11">
        <f t="shared" si="5"/>
        <v>68</v>
      </c>
      <c r="S166" s="41">
        <v>111.98</v>
      </c>
      <c r="T166" s="41">
        <f t="shared" si="6"/>
        <v>7614.64</v>
      </c>
      <c r="U166" s="77">
        <f>SUM(T166:T172)</f>
        <v>18632.960000000003</v>
      </c>
    </row>
    <row r="167" spans="3:21" ht="30" x14ac:dyDescent="0.25">
      <c r="C167" s="85"/>
      <c r="D167" s="24">
        <v>164</v>
      </c>
      <c r="E167" s="19" t="s">
        <v>94</v>
      </c>
      <c r="F167" s="12" t="s">
        <v>218</v>
      </c>
      <c r="G167" s="13" t="s">
        <v>98</v>
      </c>
      <c r="H167" s="7" t="s">
        <v>95</v>
      </c>
      <c r="I167" s="7" t="s">
        <v>96</v>
      </c>
      <c r="J167" s="8">
        <v>30</v>
      </c>
      <c r="K167" s="7">
        <v>8</v>
      </c>
      <c r="L167" s="7">
        <v>8</v>
      </c>
      <c r="M167" s="7">
        <v>2</v>
      </c>
      <c r="N167" s="7">
        <v>20</v>
      </c>
      <c r="O167" s="7">
        <v>10</v>
      </c>
      <c r="P167" s="40">
        <v>20</v>
      </c>
      <c r="Q167" s="7">
        <v>8</v>
      </c>
      <c r="R167" s="11">
        <f t="shared" si="5"/>
        <v>106</v>
      </c>
      <c r="S167" s="41">
        <v>27.52</v>
      </c>
      <c r="T167" s="41">
        <f t="shared" si="6"/>
        <v>2917.12</v>
      </c>
      <c r="U167" s="79"/>
    </row>
    <row r="168" spans="3:21" ht="30" x14ac:dyDescent="0.25">
      <c r="C168" s="85"/>
      <c r="D168" s="24">
        <v>165</v>
      </c>
      <c r="E168" s="19" t="s">
        <v>97</v>
      </c>
      <c r="F168" s="12" t="s">
        <v>31</v>
      </c>
      <c r="G168" s="13" t="s">
        <v>98</v>
      </c>
      <c r="H168" s="7" t="s">
        <v>716</v>
      </c>
      <c r="I168" s="7" t="s">
        <v>16</v>
      </c>
      <c r="J168" s="8" t="s">
        <v>25</v>
      </c>
      <c r="K168" s="7">
        <v>1</v>
      </c>
      <c r="L168" s="7"/>
      <c r="M168" s="7"/>
      <c r="N168" s="7"/>
      <c r="O168" s="7">
        <v>1</v>
      </c>
      <c r="P168" s="40">
        <v>5</v>
      </c>
      <c r="Q168" s="7">
        <v>2</v>
      </c>
      <c r="R168" s="11">
        <f t="shared" si="5"/>
        <v>9</v>
      </c>
      <c r="S168" s="41">
        <v>262.2</v>
      </c>
      <c r="T168" s="41">
        <f t="shared" si="6"/>
        <v>2359.7999999999997</v>
      </c>
      <c r="U168" s="79"/>
    </row>
    <row r="169" spans="3:21" ht="23.25" customHeight="1" x14ac:dyDescent="0.25">
      <c r="C169" s="85"/>
      <c r="D169" s="24">
        <v>166</v>
      </c>
      <c r="E169" s="19" t="s">
        <v>431</v>
      </c>
      <c r="F169" s="12" t="s">
        <v>218</v>
      </c>
      <c r="G169" s="13" t="s">
        <v>18</v>
      </c>
      <c r="H169" s="7" t="s">
        <v>219</v>
      </c>
      <c r="I169" s="7" t="s">
        <v>96</v>
      </c>
      <c r="J169" s="8">
        <v>8</v>
      </c>
      <c r="K169" s="8" t="s">
        <v>25</v>
      </c>
      <c r="L169" s="8" t="s">
        <v>25</v>
      </c>
      <c r="M169" s="8" t="s">
        <v>25</v>
      </c>
      <c r="N169" s="8"/>
      <c r="O169" s="7" t="s">
        <v>25</v>
      </c>
      <c r="P169" s="8">
        <v>2</v>
      </c>
      <c r="Q169" s="8" t="s">
        <v>25</v>
      </c>
      <c r="R169" s="11">
        <f t="shared" si="5"/>
        <v>10</v>
      </c>
      <c r="S169" s="42">
        <v>179</v>
      </c>
      <c r="T169" s="41">
        <f t="shared" si="6"/>
        <v>1790</v>
      </c>
      <c r="U169" s="79"/>
    </row>
    <row r="170" spans="3:21" ht="15" x14ac:dyDescent="0.25">
      <c r="C170" s="85"/>
      <c r="D170" s="24">
        <v>167</v>
      </c>
      <c r="E170" s="19" t="s">
        <v>432</v>
      </c>
      <c r="F170" s="12" t="s">
        <v>14</v>
      </c>
      <c r="G170" s="13" t="s">
        <v>158</v>
      </c>
      <c r="H170" s="7" t="s">
        <v>220</v>
      </c>
      <c r="I170" s="7" t="s">
        <v>96</v>
      </c>
      <c r="J170" s="8">
        <v>8</v>
      </c>
      <c r="K170" s="8" t="s">
        <v>25</v>
      </c>
      <c r="L170" s="8" t="s">
        <v>25</v>
      </c>
      <c r="M170" s="8" t="s">
        <v>25</v>
      </c>
      <c r="N170" s="8"/>
      <c r="O170" s="7" t="s">
        <v>25</v>
      </c>
      <c r="P170" s="8">
        <v>2</v>
      </c>
      <c r="Q170" s="8" t="s">
        <v>25</v>
      </c>
      <c r="R170" s="11">
        <f t="shared" si="5"/>
        <v>10</v>
      </c>
      <c r="S170" s="42">
        <v>217.53</v>
      </c>
      <c r="T170" s="41">
        <f t="shared" si="6"/>
        <v>2175.3000000000002</v>
      </c>
      <c r="U170" s="79"/>
    </row>
    <row r="171" spans="3:21" ht="30" x14ac:dyDescent="0.25">
      <c r="C171" s="85"/>
      <c r="D171" s="24">
        <v>168</v>
      </c>
      <c r="E171" s="19" t="s">
        <v>157</v>
      </c>
      <c r="F171" s="12" t="s">
        <v>14</v>
      </c>
      <c r="G171" s="13" t="s">
        <v>158</v>
      </c>
      <c r="H171" s="7" t="s">
        <v>159</v>
      </c>
      <c r="I171" s="7" t="s">
        <v>160</v>
      </c>
      <c r="J171" s="8" t="s">
        <v>25</v>
      </c>
      <c r="K171" s="7">
        <v>2</v>
      </c>
      <c r="L171" s="7">
        <v>5</v>
      </c>
      <c r="M171" s="7">
        <v>1</v>
      </c>
      <c r="N171" s="7"/>
      <c r="O171" s="7">
        <v>2</v>
      </c>
      <c r="P171" s="40">
        <v>6</v>
      </c>
      <c r="Q171" s="7">
        <v>1</v>
      </c>
      <c r="R171" s="11">
        <f t="shared" si="5"/>
        <v>17</v>
      </c>
      <c r="S171" s="41">
        <v>58.74</v>
      </c>
      <c r="T171" s="41">
        <f t="shared" si="6"/>
        <v>998.58</v>
      </c>
      <c r="U171" s="79"/>
    </row>
    <row r="172" spans="3:21" ht="90" x14ac:dyDescent="0.25">
      <c r="C172" s="86"/>
      <c r="D172" s="24">
        <v>169</v>
      </c>
      <c r="E172" s="19" t="s">
        <v>588</v>
      </c>
      <c r="F172" s="10" t="s">
        <v>14</v>
      </c>
      <c r="G172" s="9" t="s">
        <v>91</v>
      </c>
      <c r="H172" s="8" t="s">
        <v>712</v>
      </c>
      <c r="I172" s="7" t="s">
        <v>16</v>
      </c>
      <c r="J172" s="7"/>
      <c r="K172" s="7">
        <v>1</v>
      </c>
      <c r="L172" s="7"/>
      <c r="M172" s="7"/>
      <c r="N172" s="7">
        <v>2</v>
      </c>
      <c r="O172" s="7">
        <v>2</v>
      </c>
      <c r="P172" s="7">
        <v>1</v>
      </c>
      <c r="Q172" s="40">
        <v>2</v>
      </c>
      <c r="R172" s="11">
        <f t="shared" si="5"/>
        <v>8</v>
      </c>
      <c r="S172" s="41">
        <v>97.19</v>
      </c>
      <c r="T172" s="41">
        <f t="shared" si="6"/>
        <v>777.52</v>
      </c>
      <c r="U172" s="78"/>
    </row>
    <row r="173" spans="3:21" ht="15" x14ac:dyDescent="0.25">
      <c r="C173" s="90">
        <v>9</v>
      </c>
      <c r="D173" s="25">
        <v>170</v>
      </c>
      <c r="E173" s="20" t="s">
        <v>270</v>
      </c>
      <c r="F173" s="26" t="s">
        <v>14</v>
      </c>
      <c r="G173" s="27" t="s">
        <v>100</v>
      </c>
      <c r="H173" s="28" t="s">
        <v>271</v>
      </c>
      <c r="I173" s="28" t="s">
        <v>29</v>
      </c>
      <c r="J173" s="29">
        <v>20</v>
      </c>
      <c r="K173" s="29">
        <v>10</v>
      </c>
      <c r="L173" s="29"/>
      <c r="M173" s="29"/>
      <c r="N173" s="29"/>
      <c r="O173" s="28">
        <v>4</v>
      </c>
      <c r="P173" s="29">
        <v>10</v>
      </c>
      <c r="Q173" s="29"/>
      <c r="R173" s="31">
        <f t="shared" si="5"/>
        <v>44</v>
      </c>
      <c r="S173" s="38">
        <v>60.9</v>
      </c>
      <c r="T173" s="33">
        <f t="shared" si="6"/>
        <v>2679.6</v>
      </c>
      <c r="U173" s="80">
        <f>SUM(T173:T179)</f>
        <v>20503.810000000001</v>
      </c>
    </row>
    <row r="174" spans="3:21" ht="30" x14ac:dyDescent="0.25">
      <c r="C174" s="91"/>
      <c r="D174" s="25">
        <v>171</v>
      </c>
      <c r="E174" s="20" t="s">
        <v>272</v>
      </c>
      <c r="F174" s="26" t="s">
        <v>218</v>
      </c>
      <c r="G174" s="27" t="s">
        <v>100</v>
      </c>
      <c r="H174" s="28" t="s">
        <v>273</v>
      </c>
      <c r="I174" s="28" t="s">
        <v>29</v>
      </c>
      <c r="J174" s="29">
        <v>25</v>
      </c>
      <c r="K174" s="29"/>
      <c r="L174" s="29">
        <v>40</v>
      </c>
      <c r="M174" s="29">
        <v>2</v>
      </c>
      <c r="N174" s="29">
        <v>25</v>
      </c>
      <c r="O174" s="28">
        <v>5</v>
      </c>
      <c r="P174" s="29">
        <v>10</v>
      </c>
      <c r="Q174" s="29">
        <v>5</v>
      </c>
      <c r="R174" s="31">
        <f t="shared" si="5"/>
        <v>112</v>
      </c>
      <c r="S174" s="38">
        <v>70.260000000000005</v>
      </c>
      <c r="T174" s="33">
        <f t="shared" si="6"/>
        <v>7869.1200000000008</v>
      </c>
      <c r="U174" s="81"/>
    </row>
    <row r="175" spans="3:21" ht="23.25" customHeight="1" x14ac:dyDescent="0.25">
      <c r="C175" s="91"/>
      <c r="D175" s="25">
        <v>172</v>
      </c>
      <c r="E175" s="20" t="s">
        <v>652</v>
      </c>
      <c r="F175" s="28" t="s">
        <v>14</v>
      </c>
      <c r="G175" s="27" t="s">
        <v>100</v>
      </c>
      <c r="H175" s="28" t="s">
        <v>801</v>
      </c>
      <c r="I175" s="28" t="s">
        <v>245</v>
      </c>
      <c r="J175" s="28"/>
      <c r="K175" s="28">
        <v>10</v>
      </c>
      <c r="L175" s="28">
        <v>10</v>
      </c>
      <c r="M175" s="28"/>
      <c r="N175" s="28">
        <v>10</v>
      </c>
      <c r="O175" s="28">
        <v>10</v>
      </c>
      <c r="P175" s="28"/>
      <c r="Q175" s="28">
        <v>5</v>
      </c>
      <c r="R175" s="31">
        <f>SUM(J175:Q175)</f>
        <v>45</v>
      </c>
      <c r="S175" s="33">
        <v>36.78</v>
      </c>
      <c r="T175" s="33">
        <f t="shared" si="6"/>
        <v>1655.1000000000001</v>
      </c>
      <c r="U175" s="81"/>
    </row>
    <row r="176" spans="3:21" ht="23.25" customHeight="1" x14ac:dyDescent="0.25">
      <c r="C176" s="91"/>
      <c r="D176" s="25">
        <v>173</v>
      </c>
      <c r="E176" s="20" t="s">
        <v>243</v>
      </c>
      <c r="F176" s="28" t="s">
        <v>218</v>
      </c>
      <c r="G176" s="27" t="s">
        <v>100</v>
      </c>
      <c r="H176" s="28" t="s">
        <v>244</v>
      </c>
      <c r="I176" s="28" t="s">
        <v>245</v>
      </c>
      <c r="J176" s="29">
        <v>25</v>
      </c>
      <c r="K176" s="29">
        <v>10</v>
      </c>
      <c r="L176" s="29">
        <v>70</v>
      </c>
      <c r="M176" s="29">
        <v>3</v>
      </c>
      <c r="N176" s="29">
        <v>20</v>
      </c>
      <c r="O176" s="28">
        <v>20</v>
      </c>
      <c r="P176" s="29" t="s">
        <v>25</v>
      </c>
      <c r="Q176" s="29">
        <v>20</v>
      </c>
      <c r="R176" s="31">
        <f>SUM(J176:Q176)</f>
        <v>168</v>
      </c>
      <c r="S176" s="38">
        <v>20.9</v>
      </c>
      <c r="T176" s="33">
        <f t="shared" si="6"/>
        <v>3511.2</v>
      </c>
      <c r="U176" s="81"/>
    </row>
    <row r="177" spans="2:21" ht="15" x14ac:dyDescent="0.25">
      <c r="C177" s="91"/>
      <c r="D177" s="25">
        <v>174</v>
      </c>
      <c r="E177" s="20" t="s">
        <v>241</v>
      </c>
      <c r="F177" s="28" t="s">
        <v>218</v>
      </c>
      <c r="G177" s="27" t="s">
        <v>100</v>
      </c>
      <c r="H177" s="28" t="s">
        <v>242</v>
      </c>
      <c r="I177" s="28" t="s">
        <v>29</v>
      </c>
      <c r="J177" s="29">
        <v>15</v>
      </c>
      <c r="K177" s="29">
        <v>10</v>
      </c>
      <c r="L177" s="29" t="s">
        <v>25</v>
      </c>
      <c r="M177" s="29">
        <v>3</v>
      </c>
      <c r="N177" s="29">
        <v>15</v>
      </c>
      <c r="O177" s="28">
        <v>5</v>
      </c>
      <c r="P177" s="29" t="s">
        <v>25</v>
      </c>
      <c r="Q177" s="29">
        <v>5</v>
      </c>
      <c r="R177" s="31">
        <f>SUM(J177:Q177)</f>
        <v>53</v>
      </c>
      <c r="S177" s="38">
        <v>7.63</v>
      </c>
      <c r="T177" s="33">
        <f t="shared" si="6"/>
        <v>404.39</v>
      </c>
      <c r="U177" s="81"/>
    </row>
    <row r="178" spans="2:21" ht="15" x14ac:dyDescent="0.25">
      <c r="C178" s="91"/>
      <c r="D178" s="25">
        <v>175</v>
      </c>
      <c r="E178" s="20" t="s">
        <v>99</v>
      </c>
      <c r="F178" s="26" t="s">
        <v>14</v>
      </c>
      <c r="G178" s="27" t="s">
        <v>100</v>
      </c>
      <c r="H178" s="28" t="s">
        <v>717</v>
      </c>
      <c r="I178" s="28" t="s">
        <v>29</v>
      </c>
      <c r="J178" s="29">
        <v>20</v>
      </c>
      <c r="K178" s="28">
        <v>8</v>
      </c>
      <c r="L178" s="28">
        <v>10</v>
      </c>
      <c r="M178" s="28"/>
      <c r="N178" s="28">
        <v>10</v>
      </c>
      <c r="O178" s="28">
        <v>6</v>
      </c>
      <c r="P178" s="30">
        <v>10</v>
      </c>
      <c r="Q178" s="28">
        <v>10</v>
      </c>
      <c r="R178" s="31">
        <f t="shared" si="5"/>
        <v>74</v>
      </c>
      <c r="S178" s="33">
        <v>57.44</v>
      </c>
      <c r="T178" s="33">
        <f t="shared" si="6"/>
        <v>4250.5599999999995</v>
      </c>
      <c r="U178" s="81"/>
    </row>
    <row r="179" spans="2:21" ht="105" x14ac:dyDescent="0.25">
      <c r="C179" s="92"/>
      <c r="D179" s="25">
        <v>176</v>
      </c>
      <c r="E179" s="20" t="s">
        <v>589</v>
      </c>
      <c r="F179" s="52" t="s">
        <v>14</v>
      </c>
      <c r="G179" s="53" t="s">
        <v>100</v>
      </c>
      <c r="H179" s="52" t="s">
        <v>718</v>
      </c>
      <c r="I179" s="28" t="s">
        <v>29</v>
      </c>
      <c r="J179" s="52"/>
      <c r="K179" s="52"/>
      <c r="L179" s="52">
        <v>20</v>
      </c>
      <c r="M179" s="52">
        <v>8</v>
      </c>
      <c r="N179" s="52"/>
      <c r="O179" s="52"/>
      <c r="P179" s="52"/>
      <c r="Q179" s="52"/>
      <c r="R179" s="54">
        <f t="shared" si="5"/>
        <v>28</v>
      </c>
      <c r="S179" s="68">
        <v>4.78</v>
      </c>
      <c r="T179" s="33">
        <f t="shared" si="6"/>
        <v>133.84</v>
      </c>
      <c r="U179" s="82"/>
    </row>
    <row r="180" spans="2:21" ht="45" x14ac:dyDescent="0.25">
      <c r="B180" s="3" t="s">
        <v>12</v>
      </c>
      <c r="C180" s="84">
        <v>10</v>
      </c>
      <c r="D180" s="24">
        <v>177</v>
      </c>
      <c r="E180" s="19" t="s">
        <v>601</v>
      </c>
      <c r="F180" s="7" t="s">
        <v>14</v>
      </c>
      <c r="G180" s="7" t="s">
        <v>116</v>
      </c>
      <c r="H180" s="7" t="s">
        <v>106</v>
      </c>
      <c r="I180" s="7" t="s">
        <v>333</v>
      </c>
      <c r="J180" s="7">
        <v>10</v>
      </c>
      <c r="K180" s="7">
        <v>30</v>
      </c>
      <c r="L180" s="7">
        <v>20</v>
      </c>
      <c r="M180" s="7"/>
      <c r="N180" s="7">
        <v>25</v>
      </c>
      <c r="O180" s="7">
        <v>20</v>
      </c>
      <c r="P180" s="7">
        <v>30</v>
      </c>
      <c r="Q180" s="40">
        <v>108</v>
      </c>
      <c r="R180" s="11">
        <f>SUM(J180:Q180)</f>
        <v>243</v>
      </c>
      <c r="S180" s="41">
        <v>36.090000000000003</v>
      </c>
      <c r="T180" s="41">
        <f t="shared" si="6"/>
        <v>8769.8700000000008</v>
      </c>
      <c r="U180" s="73">
        <f>SUM(T180:T197)</f>
        <v>51952.44999999999</v>
      </c>
    </row>
    <row r="181" spans="2:21" ht="30" x14ac:dyDescent="0.25">
      <c r="C181" s="85"/>
      <c r="D181" s="24">
        <v>178</v>
      </c>
      <c r="E181" s="19" t="s">
        <v>600</v>
      </c>
      <c r="F181" s="12" t="s">
        <v>14</v>
      </c>
      <c r="G181" s="13" t="s">
        <v>101</v>
      </c>
      <c r="H181" s="7" t="s">
        <v>102</v>
      </c>
      <c r="I181" s="7" t="s">
        <v>16</v>
      </c>
      <c r="J181" s="8">
        <v>30</v>
      </c>
      <c r="K181" s="7">
        <v>37</v>
      </c>
      <c r="L181" s="7">
        <v>25</v>
      </c>
      <c r="M181" s="7">
        <v>2</v>
      </c>
      <c r="N181" s="7">
        <v>30</v>
      </c>
      <c r="O181" s="7">
        <v>30</v>
      </c>
      <c r="P181" s="40">
        <v>30</v>
      </c>
      <c r="Q181" s="7">
        <v>30</v>
      </c>
      <c r="R181" s="11">
        <f>SUM(J181:Q181)</f>
        <v>214</v>
      </c>
      <c r="S181" s="41">
        <v>22.54</v>
      </c>
      <c r="T181" s="41">
        <f t="shared" si="6"/>
        <v>4823.5599999999995</v>
      </c>
      <c r="U181" s="73"/>
    </row>
    <row r="182" spans="2:21" ht="45" customHeight="1" x14ac:dyDescent="0.25">
      <c r="C182" s="85"/>
      <c r="D182" s="24">
        <v>179</v>
      </c>
      <c r="E182" s="19" t="s">
        <v>103</v>
      </c>
      <c r="F182" s="12" t="s">
        <v>218</v>
      </c>
      <c r="G182" s="13" t="s">
        <v>108</v>
      </c>
      <c r="H182" s="7" t="s">
        <v>104</v>
      </c>
      <c r="I182" s="7" t="s">
        <v>29</v>
      </c>
      <c r="J182" s="8">
        <v>20</v>
      </c>
      <c r="K182" s="7">
        <v>9</v>
      </c>
      <c r="L182" s="7">
        <v>10</v>
      </c>
      <c r="M182" s="7">
        <v>2</v>
      </c>
      <c r="N182" s="7">
        <v>10</v>
      </c>
      <c r="O182" s="7">
        <v>25</v>
      </c>
      <c r="P182" s="40">
        <v>20</v>
      </c>
      <c r="Q182" s="7">
        <v>10</v>
      </c>
      <c r="R182" s="11">
        <f t="shared" si="5"/>
        <v>106</v>
      </c>
      <c r="S182" s="41">
        <v>4.9400000000000004</v>
      </c>
      <c r="T182" s="41">
        <f t="shared" si="6"/>
        <v>523.64</v>
      </c>
      <c r="U182" s="73"/>
    </row>
    <row r="183" spans="2:21" ht="45" x14ac:dyDescent="0.25">
      <c r="B183" s="3" t="e">
        <v>#N/A</v>
      </c>
      <c r="C183" s="85"/>
      <c r="D183" s="24">
        <v>180</v>
      </c>
      <c r="E183" s="19" t="s">
        <v>288</v>
      </c>
      <c r="F183" s="10" t="s">
        <v>14</v>
      </c>
      <c r="G183" s="13" t="s">
        <v>682</v>
      </c>
      <c r="H183" s="10" t="s">
        <v>683</v>
      </c>
      <c r="I183" s="10" t="s">
        <v>16</v>
      </c>
      <c r="J183" s="7">
        <v>15</v>
      </c>
      <c r="K183" s="7">
        <v>30</v>
      </c>
      <c r="L183" s="7"/>
      <c r="M183" s="7"/>
      <c r="N183" s="7">
        <v>10</v>
      </c>
      <c r="O183" s="7">
        <v>5</v>
      </c>
      <c r="P183" s="7">
        <v>10</v>
      </c>
      <c r="Q183" s="7">
        <v>10</v>
      </c>
      <c r="R183" s="11">
        <f>SUM(J183:Q183)</f>
        <v>80</v>
      </c>
      <c r="S183" s="41">
        <v>53.16</v>
      </c>
      <c r="T183" s="41">
        <f t="shared" si="6"/>
        <v>4252.7999999999993</v>
      </c>
      <c r="U183" s="73"/>
    </row>
    <row r="184" spans="2:21" ht="60" customHeight="1" x14ac:dyDescent="0.25">
      <c r="C184" s="85"/>
      <c r="D184" s="24">
        <v>181</v>
      </c>
      <c r="E184" s="19" t="s">
        <v>105</v>
      </c>
      <c r="F184" s="12" t="s">
        <v>14</v>
      </c>
      <c r="G184" s="13" t="s">
        <v>108</v>
      </c>
      <c r="H184" s="7" t="s">
        <v>719</v>
      </c>
      <c r="I184" s="7" t="s">
        <v>29</v>
      </c>
      <c r="J184" s="8" t="s">
        <v>25</v>
      </c>
      <c r="K184" s="7">
        <v>30</v>
      </c>
      <c r="L184" s="7">
        <v>15</v>
      </c>
      <c r="M184" s="7">
        <v>1</v>
      </c>
      <c r="N184" s="7">
        <v>3</v>
      </c>
      <c r="O184" s="7">
        <v>20</v>
      </c>
      <c r="P184" s="40">
        <v>50</v>
      </c>
      <c r="Q184" s="7">
        <v>30</v>
      </c>
      <c r="R184" s="11">
        <f t="shared" si="5"/>
        <v>149</v>
      </c>
      <c r="S184" s="41">
        <v>25.83</v>
      </c>
      <c r="T184" s="41">
        <f t="shared" si="6"/>
        <v>3848.6699999999996</v>
      </c>
      <c r="U184" s="73"/>
    </row>
    <row r="185" spans="2:21" ht="45" customHeight="1" x14ac:dyDescent="0.25">
      <c r="C185" s="85"/>
      <c r="D185" s="24">
        <v>182</v>
      </c>
      <c r="E185" s="19" t="s">
        <v>107</v>
      </c>
      <c r="F185" s="12" t="s">
        <v>14</v>
      </c>
      <c r="G185" s="13" t="s">
        <v>108</v>
      </c>
      <c r="H185" s="7" t="s">
        <v>109</v>
      </c>
      <c r="I185" s="7" t="s">
        <v>29</v>
      </c>
      <c r="J185" s="8" t="s">
        <v>25</v>
      </c>
      <c r="K185" s="7">
        <v>16</v>
      </c>
      <c r="L185" s="7">
        <v>5</v>
      </c>
      <c r="M185" s="7">
        <v>2</v>
      </c>
      <c r="N185" s="7"/>
      <c r="O185" s="7">
        <v>20</v>
      </c>
      <c r="P185" s="40">
        <v>5</v>
      </c>
      <c r="Q185" s="7">
        <v>5</v>
      </c>
      <c r="R185" s="11">
        <f t="shared" si="5"/>
        <v>53</v>
      </c>
      <c r="S185" s="41">
        <v>12.8</v>
      </c>
      <c r="T185" s="41">
        <f t="shared" si="6"/>
        <v>678.40000000000009</v>
      </c>
      <c r="U185" s="73"/>
    </row>
    <row r="186" spans="2:21" ht="45" customHeight="1" x14ac:dyDescent="0.25">
      <c r="C186" s="85"/>
      <c r="D186" s="24">
        <v>183</v>
      </c>
      <c r="E186" s="19" t="s">
        <v>110</v>
      </c>
      <c r="F186" s="12" t="s">
        <v>14</v>
      </c>
      <c r="G186" s="13" t="s">
        <v>108</v>
      </c>
      <c r="H186" s="7" t="s">
        <v>111</v>
      </c>
      <c r="I186" s="7" t="s">
        <v>29</v>
      </c>
      <c r="J186" s="12">
        <v>30</v>
      </c>
      <c r="K186" s="7">
        <v>31</v>
      </c>
      <c r="L186" s="7">
        <v>30</v>
      </c>
      <c r="M186" s="7">
        <v>3</v>
      </c>
      <c r="N186" s="7">
        <v>30</v>
      </c>
      <c r="O186" s="7">
        <v>30</v>
      </c>
      <c r="P186" s="40">
        <v>15</v>
      </c>
      <c r="Q186" s="7">
        <v>25</v>
      </c>
      <c r="R186" s="11">
        <f t="shared" si="5"/>
        <v>194</v>
      </c>
      <c r="S186" s="41">
        <v>9.18</v>
      </c>
      <c r="T186" s="41">
        <f t="shared" si="6"/>
        <v>1780.9199999999998</v>
      </c>
      <c r="U186" s="73"/>
    </row>
    <row r="187" spans="2:21" ht="30" customHeight="1" x14ac:dyDescent="0.25">
      <c r="C187" s="85"/>
      <c r="D187" s="24">
        <v>184</v>
      </c>
      <c r="E187" s="19" t="s">
        <v>112</v>
      </c>
      <c r="F187" s="12" t="s">
        <v>14</v>
      </c>
      <c r="G187" s="13" t="s">
        <v>136</v>
      </c>
      <c r="H187" s="7" t="s">
        <v>113</v>
      </c>
      <c r="I187" s="7" t="s">
        <v>29</v>
      </c>
      <c r="J187" s="12" t="s">
        <v>25</v>
      </c>
      <c r="K187" s="7">
        <v>20</v>
      </c>
      <c r="L187" s="7">
        <v>2</v>
      </c>
      <c r="M187" s="7"/>
      <c r="N187" s="7"/>
      <c r="O187" s="7">
        <v>3</v>
      </c>
      <c r="P187" s="40">
        <v>5</v>
      </c>
      <c r="Q187" s="7">
        <v>2</v>
      </c>
      <c r="R187" s="11">
        <f t="shared" si="5"/>
        <v>32</v>
      </c>
      <c r="S187" s="41">
        <v>29.02</v>
      </c>
      <c r="T187" s="41">
        <f t="shared" si="6"/>
        <v>928.64</v>
      </c>
      <c r="U187" s="73"/>
    </row>
    <row r="188" spans="2:21" ht="30" x14ac:dyDescent="0.25">
      <c r="C188" s="85"/>
      <c r="D188" s="24">
        <v>185</v>
      </c>
      <c r="E188" s="19" t="s">
        <v>115</v>
      </c>
      <c r="F188" s="12" t="s">
        <v>14</v>
      </c>
      <c r="G188" s="13" t="s">
        <v>116</v>
      </c>
      <c r="H188" s="7" t="s">
        <v>117</v>
      </c>
      <c r="I188" s="7" t="s">
        <v>20</v>
      </c>
      <c r="J188" s="12" t="s">
        <v>25</v>
      </c>
      <c r="K188" s="7">
        <v>5</v>
      </c>
      <c r="L188" s="7">
        <v>10</v>
      </c>
      <c r="M188" s="7">
        <v>1</v>
      </c>
      <c r="N188" s="7"/>
      <c r="O188" s="7">
        <v>2</v>
      </c>
      <c r="P188" s="40">
        <v>10</v>
      </c>
      <c r="Q188" s="7">
        <v>5</v>
      </c>
      <c r="R188" s="11">
        <f t="shared" si="5"/>
        <v>33</v>
      </c>
      <c r="S188" s="41">
        <v>13.41</v>
      </c>
      <c r="T188" s="41">
        <f t="shared" si="6"/>
        <v>442.53000000000003</v>
      </c>
      <c r="U188" s="73"/>
    </row>
    <row r="189" spans="2:21" ht="33" customHeight="1" x14ac:dyDescent="0.25">
      <c r="C189" s="85"/>
      <c r="D189" s="24">
        <v>186</v>
      </c>
      <c r="E189" s="19" t="s">
        <v>223</v>
      </c>
      <c r="F189" s="12" t="s">
        <v>14</v>
      </c>
      <c r="G189" s="13" t="s">
        <v>108</v>
      </c>
      <c r="H189" s="7" t="s">
        <v>720</v>
      </c>
      <c r="I189" s="7" t="s">
        <v>29</v>
      </c>
      <c r="J189" s="12">
        <v>10</v>
      </c>
      <c r="K189" s="8">
        <v>5</v>
      </c>
      <c r="L189" s="8" t="s">
        <v>25</v>
      </c>
      <c r="M189" s="8" t="s">
        <v>25</v>
      </c>
      <c r="N189" s="8"/>
      <c r="O189" s="7">
        <v>10</v>
      </c>
      <c r="P189" s="8">
        <v>10</v>
      </c>
      <c r="Q189" s="8" t="s">
        <v>25</v>
      </c>
      <c r="R189" s="11">
        <f t="shared" si="5"/>
        <v>35</v>
      </c>
      <c r="S189" s="42">
        <v>23.53</v>
      </c>
      <c r="T189" s="41">
        <f t="shared" si="6"/>
        <v>823.55000000000007</v>
      </c>
      <c r="U189" s="73"/>
    </row>
    <row r="190" spans="2:21" ht="60" customHeight="1" x14ac:dyDescent="0.25">
      <c r="C190" s="85"/>
      <c r="D190" s="24">
        <v>187</v>
      </c>
      <c r="E190" s="19" t="s">
        <v>390</v>
      </c>
      <c r="F190" s="12" t="s">
        <v>14</v>
      </c>
      <c r="G190" s="13" t="s">
        <v>108</v>
      </c>
      <c r="H190" s="7" t="s">
        <v>391</v>
      </c>
      <c r="I190" s="7" t="s">
        <v>29</v>
      </c>
      <c r="J190" s="12"/>
      <c r="K190" s="7"/>
      <c r="L190" s="7"/>
      <c r="M190" s="7"/>
      <c r="N190" s="7"/>
      <c r="O190" s="7"/>
      <c r="P190" s="7">
        <v>5</v>
      </c>
      <c r="Q190" s="7"/>
      <c r="R190" s="11">
        <f t="shared" si="5"/>
        <v>5</v>
      </c>
      <c r="S190" s="41">
        <v>84.05</v>
      </c>
      <c r="T190" s="41">
        <f t="shared" si="6"/>
        <v>420.25</v>
      </c>
      <c r="U190" s="73"/>
    </row>
    <row r="191" spans="2:21" ht="45" customHeight="1" x14ac:dyDescent="0.25">
      <c r="C191" s="85"/>
      <c r="D191" s="24">
        <v>188</v>
      </c>
      <c r="E191" s="19" t="s">
        <v>389</v>
      </c>
      <c r="F191" s="12" t="s">
        <v>14</v>
      </c>
      <c r="G191" s="13" t="s">
        <v>108</v>
      </c>
      <c r="H191" s="7" t="s">
        <v>721</v>
      </c>
      <c r="I191" s="7" t="s">
        <v>29</v>
      </c>
      <c r="J191" s="12"/>
      <c r="K191" s="7">
        <v>5</v>
      </c>
      <c r="L191" s="7"/>
      <c r="M191" s="7"/>
      <c r="N191" s="7"/>
      <c r="O191" s="7"/>
      <c r="P191" s="7">
        <v>5</v>
      </c>
      <c r="Q191" s="7"/>
      <c r="R191" s="11">
        <f t="shared" si="5"/>
        <v>10</v>
      </c>
      <c r="S191" s="41">
        <v>50.22</v>
      </c>
      <c r="T191" s="41">
        <f t="shared" si="6"/>
        <v>502.2</v>
      </c>
      <c r="U191" s="73"/>
    </row>
    <row r="192" spans="2:21" ht="23.25" customHeight="1" x14ac:dyDescent="0.25">
      <c r="C192" s="85"/>
      <c r="D192" s="24">
        <v>189</v>
      </c>
      <c r="E192" s="19" t="s">
        <v>114</v>
      </c>
      <c r="F192" s="12" t="s">
        <v>14</v>
      </c>
      <c r="G192" s="13" t="s">
        <v>39</v>
      </c>
      <c r="H192" s="14" t="s">
        <v>722</v>
      </c>
      <c r="I192" s="7" t="s">
        <v>29</v>
      </c>
      <c r="J192" s="8">
        <v>20</v>
      </c>
      <c r="K192" s="7">
        <v>39</v>
      </c>
      <c r="L192" s="7">
        <v>15</v>
      </c>
      <c r="M192" s="7"/>
      <c r="N192" s="7">
        <v>5</v>
      </c>
      <c r="O192" s="7">
        <v>20</v>
      </c>
      <c r="P192" s="40">
        <v>12</v>
      </c>
      <c r="Q192" s="7">
        <v>10</v>
      </c>
      <c r="R192" s="11">
        <f t="shared" si="5"/>
        <v>121</v>
      </c>
      <c r="S192" s="41">
        <v>23.8</v>
      </c>
      <c r="T192" s="41">
        <f t="shared" si="6"/>
        <v>2879.8</v>
      </c>
      <c r="U192" s="73"/>
    </row>
    <row r="193" spans="3:21" ht="30" x14ac:dyDescent="0.25">
      <c r="C193" s="85"/>
      <c r="D193" s="24">
        <v>190</v>
      </c>
      <c r="E193" s="19" t="s">
        <v>621</v>
      </c>
      <c r="F193" s="63" t="s">
        <v>14</v>
      </c>
      <c r="G193" s="64" t="s">
        <v>69</v>
      </c>
      <c r="H193" s="65" t="s">
        <v>352</v>
      </c>
      <c r="I193" s="15" t="s">
        <v>20</v>
      </c>
      <c r="J193" s="49"/>
      <c r="K193" s="49"/>
      <c r="L193" s="49"/>
      <c r="M193" s="49"/>
      <c r="N193" s="49"/>
      <c r="O193" s="49">
        <v>50</v>
      </c>
      <c r="P193" s="49">
        <v>10</v>
      </c>
      <c r="Q193" s="65">
        <v>60</v>
      </c>
      <c r="R193" s="50">
        <f t="shared" si="5"/>
        <v>120</v>
      </c>
      <c r="S193" s="69">
        <v>38.130000000000003</v>
      </c>
      <c r="T193" s="41">
        <f t="shared" si="6"/>
        <v>4575.6000000000004</v>
      </c>
      <c r="U193" s="73"/>
    </row>
    <row r="194" spans="3:21" ht="15" x14ac:dyDescent="0.25">
      <c r="C194" s="85"/>
      <c r="D194" s="24">
        <v>191</v>
      </c>
      <c r="E194" s="19" t="s">
        <v>571</v>
      </c>
      <c r="F194" s="17" t="s">
        <v>14</v>
      </c>
      <c r="G194" s="48" t="s">
        <v>69</v>
      </c>
      <c r="H194" s="65" t="s">
        <v>723</v>
      </c>
      <c r="I194" s="15" t="s">
        <v>20</v>
      </c>
      <c r="J194" s="7"/>
      <c r="K194" s="7"/>
      <c r="L194" s="7">
        <v>10</v>
      </c>
      <c r="M194" s="7"/>
      <c r="N194" s="7">
        <v>50</v>
      </c>
      <c r="O194" s="7"/>
      <c r="P194" s="7"/>
      <c r="Q194" s="7"/>
      <c r="R194" s="11">
        <f t="shared" si="5"/>
        <v>60</v>
      </c>
      <c r="S194" s="41">
        <v>27.69</v>
      </c>
      <c r="T194" s="41">
        <f t="shared" si="6"/>
        <v>1661.4</v>
      </c>
      <c r="U194" s="73"/>
    </row>
    <row r="195" spans="3:21" ht="45" x14ac:dyDescent="0.25">
      <c r="C195" s="85"/>
      <c r="D195" s="24">
        <v>192</v>
      </c>
      <c r="E195" s="19" t="s">
        <v>534</v>
      </c>
      <c r="F195" s="10" t="s">
        <v>14</v>
      </c>
      <c r="G195" s="9" t="s">
        <v>108</v>
      </c>
      <c r="H195" s="8" t="s">
        <v>301</v>
      </c>
      <c r="I195" s="8" t="s">
        <v>224</v>
      </c>
      <c r="J195" s="7"/>
      <c r="K195" s="7">
        <v>2</v>
      </c>
      <c r="L195" s="7">
        <v>10</v>
      </c>
      <c r="M195" s="7">
        <v>3</v>
      </c>
      <c r="N195" s="7">
        <v>10</v>
      </c>
      <c r="O195" s="7"/>
      <c r="P195" s="7">
        <v>4</v>
      </c>
      <c r="Q195" s="40">
        <v>50</v>
      </c>
      <c r="R195" s="11">
        <f>SUM(J195:Q195)</f>
        <v>79</v>
      </c>
      <c r="S195" s="41">
        <v>137.35</v>
      </c>
      <c r="T195" s="41">
        <f t="shared" si="6"/>
        <v>10850.65</v>
      </c>
      <c r="U195" s="73"/>
    </row>
    <row r="196" spans="3:21" ht="30" x14ac:dyDescent="0.25">
      <c r="C196" s="85"/>
      <c r="D196" s="24">
        <v>193</v>
      </c>
      <c r="E196" s="19" t="s">
        <v>17</v>
      </c>
      <c r="F196" s="12" t="s">
        <v>14</v>
      </c>
      <c r="G196" s="13" t="s">
        <v>18</v>
      </c>
      <c r="H196" s="7" t="s">
        <v>19</v>
      </c>
      <c r="I196" s="7" t="s">
        <v>20</v>
      </c>
      <c r="J196" s="8">
        <v>5</v>
      </c>
      <c r="K196" s="7">
        <v>5</v>
      </c>
      <c r="L196" s="7">
        <v>2</v>
      </c>
      <c r="M196" s="7"/>
      <c r="N196" s="7">
        <v>5</v>
      </c>
      <c r="O196" s="7">
        <v>10</v>
      </c>
      <c r="P196" s="40">
        <v>5</v>
      </c>
      <c r="Q196" s="7">
        <v>3</v>
      </c>
      <c r="R196" s="11">
        <f>SUM(J196:Q196)</f>
        <v>35</v>
      </c>
      <c r="S196" s="41">
        <v>19.87</v>
      </c>
      <c r="T196" s="41">
        <f t="shared" ref="T196:T259" si="8">R196*S196</f>
        <v>695.45</v>
      </c>
      <c r="U196" s="73"/>
    </row>
    <row r="197" spans="3:21" ht="30" x14ac:dyDescent="0.25">
      <c r="C197" s="86"/>
      <c r="D197" s="24">
        <v>194</v>
      </c>
      <c r="E197" s="19" t="s">
        <v>154</v>
      </c>
      <c r="F197" s="12" t="s">
        <v>14</v>
      </c>
      <c r="G197" s="13" t="s">
        <v>155</v>
      </c>
      <c r="H197" s="7" t="s">
        <v>156</v>
      </c>
      <c r="I197" s="7" t="s">
        <v>160</v>
      </c>
      <c r="J197" s="8">
        <v>20</v>
      </c>
      <c r="K197" s="7">
        <v>20</v>
      </c>
      <c r="L197" s="7">
        <v>20</v>
      </c>
      <c r="M197" s="7">
        <v>1</v>
      </c>
      <c r="N197" s="7">
        <v>20</v>
      </c>
      <c r="O197" s="7">
        <v>30</v>
      </c>
      <c r="P197" s="40">
        <v>32</v>
      </c>
      <c r="Q197" s="7">
        <v>10</v>
      </c>
      <c r="R197" s="11">
        <f t="shared" si="5"/>
        <v>153</v>
      </c>
      <c r="S197" s="41">
        <v>22.84</v>
      </c>
      <c r="T197" s="41">
        <f t="shared" si="8"/>
        <v>3494.52</v>
      </c>
      <c r="U197" s="73"/>
    </row>
    <row r="198" spans="3:21" ht="45" x14ac:dyDescent="0.25">
      <c r="C198" s="90">
        <v>11</v>
      </c>
      <c r="D198" s="25">
        <v>195</v>
      </c>
      <c r="E198" s="20" t="s">
        <v>193</v>
      </c>
      <c r="F198" s="26" t="s">
        <v>192</v>
      </c>
      <c r="G198" s="27" t="s">
        <v>176</v>
      </c>
      <c r="H198" s="26" t="s">
        <v>724</v>
      </c>
      <c r="I198" s="26" t="s">
        <v>29</v>
      </c>
      <c r="J198" s="35">
        <v>20</v>
      </c>
      <c r="K198" s="26">
        <v>6</v>
      </c>
      <c r="L198" s="26">
        <v>10</v>
      </c>
      <c r="M198" s="26">
        <v>1</v>
      </c>
      <c r="N198" s="26">
        <v>1</v>
      </c>
      <c r="O198" s="28">
        <v>10</v>
      </c>
      <c r="P198" s="30">
        <v>10</v>
      </c>
      <c r="Q198" s="26">
        <v>6</v>
      </c>
      <c r="R198" s="31">
        <f t="shared" si="5"/>
        <v>64</v>
      </c>
      <c r="S198" s="33">
        <v>304.93</v>
      </c>
      <c r="T198" s="33">
        <f t="shared" si="8"/>
        <v>19515.52</v>
      </c>
      <c r="U198" s="80">
        <f>SUM(T198:T223)</f>
        <v>175619.23</v>
      </c>
    </row>
    <row r="199" spans="3:21" ht="45" x14ac:dyDescent="0.25">
      <c r="C199" s="91"/>
      <c r="D199" s="25">
        <v>196</v>
      </c>
      <c r="E199" s="20" t="s">
        <v>429</v>
      </c>
      <c r="F199" s="26" t="s">
        <v>192</v>
      </c>
      <c r="G199" s="27" t="s">
        <v>176</v>
      </c>
      <c r="H199" s="28" t="s">
        <v>194</v>
      </c>
      <c r="I199" s="28" t="s">
        <v>29</v>
      </c>
      <c r="J199" s="29">
        <v>20</v>
      </c>
      <c r="K199" s="28">
        <v>50</v>
      </c>
      <c r="L199" s="28">
        <v>10</v>
      </c>
      <c r="M199" s="28">
        <v>1</v>
      </c>
      <c r="N199" s="28">
        <v>1</v>
      </c>
      <c r="O199" s="28">
        <v>30</v>
      </c>
      <c r="P199" s="30">
        <v>50</v>
      </c>
      <c r="Q199" s="28">
        <v>15</v>
      </c>
      <c r="R199" s="31">
        <f t="shared" si="5"/>
        <v>177</v>
      </c>
      <c r="S199" s="33">
        <v>384.58</v>
      </c>
      <c r="T199" s="33">
        <f t="shared" si="8"/>
        <v>68070.66</v>
      </c>
      <c r="U199" s="81"/>
    </row>
    <row r="200" spans="3:21" ht="30" x14ac:dyDescent="0.25">
      <c r="C200" s="91"/>
      <c r="D200" s="25">
        <v>197</v>
      </c>
      <c r="E200" s="20" t="s">
        <v>191</v>
      </c>
      <c r="F200" s="26" t="s">
        <v>192</v>
      </c>
      <c r="G200" s="27" t="s">
        <v>176</v>
      </c>
      <c r="H200" s="28" t="s">
        <v>725</v>
      </c>
      <c r="I200" s="28" t="s">
        <v>29</v>
      </c>
      <c r="J200" s="29">
        <v>20</v>
      </c>
      <c r="K200" s="28">
        <v>10</v>
      </c>
      <c r="L200" s="28">
        <v>30</v>
      </c>
      <c r="M200" s="28">
        <v>5</v>
      </c>
      <c r="N200" s="28">
        <v>30</v>
      </c>
      <c r="O200" s="28">
        <v>30</v>
      </c>
      <c r="P200" s="30">
        <v>30</v>
      </c>
      <c r="Q200" s="28">
        <v>5</v>
      </c>
      <c r="R200" s="31">
        <f t="shared" si="5"/>
        <v>160</v>
      </c>
      <c r="S200" s="33">
        <v>75.14</v>
      </c>
      <c r="T200" s="33">
        <f t="shared" si="8"/>
        <v>12022.4</v>
      </c>
      <c r="U200" s="81"/>
    </row>
    <row r="201" spans="3:21" ht="45" x14ac:dyDescent="0.25">
      <c r="C201" s="91"/>
      <c r="D201" s="25">
        <v>198</v>
      </c>
      <c r="E201" s="20" t="s">
        <v>430</v>
      </c>
      <c r="F201" s="26" t="s">
        <v>192</v>
      </c>
      <c r="G201" s="27" t="s">
        <v>176</v>
      </c>
      <c r="H201" s="28" t="s">
        <v>195</v>
      </c>
      <c r="I201" s="28" t="s">
        <v>29</v>
      </c>
      <c r="J201" s="29">
        <v>5</v>
      </c>
      <c r="K201" s="28">
        <v>21</v>
      </c>
      <c r="L201" s="28">
        <v>2</v>
      </c>
      <c r="M201" s="28">
        <v>1</v>
      </c>
      <c r="N201" s="28">
        <v>1</v>
      </c>
      <c r="O201" s="28">
        <v>6</v>
      </c>
      <c r="P201" s="30">
        <v>20</v>
      </c>
      <c r="Q201" s="28">
        <v>5</v>
      </c>
      <c r="R201" s="31">
        <f t="shared" si="5"/>
        <v>61</v>
      </c>
      <c r="S201" s="33">
        <v>275.20999999999998</v>
      </c>
      <c r="T201" s="33">
        <f t="shared" si="8"/>
        <v>16787.809999999998</v>
      </c>
      <c r="U201" s="81"/>
    </row>
    <row r="202" spans="3:21" ht="39.75" customHeight="1" x14ac:dyDescent="0.25">
      <c r="C202" s="91"/>
      <c r="D202" s="25">
        <v>199</v>
      </c>
      <c r="E202" s="20" t="s">
        <v>198</v>
      </c>
      <c r="F202" s="26" t="s">
        <v>192</v>
      </c>
      <c r="G202" s="27" t="s">
        <v>176</v>
      </c>
      <c r="H202" s="28" t="s">
        <v>199</v>
      </c>
      <c r="I202" s="28" t="s">
        <v>29</v>
      </c>
      <c r="J202" s="29">
        <v>20</v>
      </c>
      <c r="K202" s="28">
        <v>10</v>
      </c>
      <c r="L202" s="28">
        <v>20</v>
      </c>
      <c r="M202" s="28">
        <v>2</v>
      </c>
      <c r="N202" s="28">
        <v>15</v>
      </c>
      <c r="O202" s="28">
        <v>30</v>
      </c>
      <c r="P202" s="30">
        <v>20</v>
      </c>
      <c r="Q202" s="28">
        <v>5</v>
      </c>
      <c r="R202" s="31">
        <f t="shared" si="5"/>
        <v>122</v>
      </c>
      <c r="S202" s="33">
        <v>114.21</v>
      </c>
      <c r="T202" s="33">
        <f t="shared" si="8"/>
        <v>13933.619999999999</v>
      </c>
      <c r="U202" s="81"/>
    </row>
    <row r="203" spans="3:21" ht="30" x14ac:dyDescent="0.25">
      <c r="C203" s="91"/>
      <c r="D203" s="25">
        <v>200</v>
      </c>
      <c r="E203" s="20" t="s">
        <v>196</v>
      </c>
      <c r="F203" s="26" t="s">
        <v>192</v>
      </c>
      <c r="G203" s="27" t="s">
        <v>176</v>
      </c>
      <c r="H203" s="28" t="s">
        <v>197</v>
      </c>
      <c r="I203" s="28" t="s">
        <v>29</v>
      </c>
      <c r="J203" s="29">
        <v>20</v>
      </c>
      <c r="K203" s="28">
        <v>6</v>
      </c>
      <c r="L203" s="28">
        <v>10</v>
      </c>
      <c r="M203" s="28">
        <v>4</v>
      </c>
      <c r="N203" s="28">
        <v>15</v>
      </c>
      <c r="O203" s="28">
        <v>6</v>
      </c>
      <c r="P203" s="30">
        <v>20</v>
      </c>
      <c r="Q203" s="28">
        <v>5</v>
      </c>
      <c r="R203" s="31">
        <f t="shared" si="5"/>
        <v>86</v>
      </c>
      <c r="S203" s="33">
        <v>107.45</v>
      </c>
      <c r="T203" s="33">
        <f t="shared" si="8"/>
        <v>9240.7000000000007</v>
      </c>
      <c r="U203" s="81"/>
    </row>
    <row r="204" spans="3:21" ht="23.25" customHeight="1" x14ac:dyDescent="0.25">
      <c r="C204" s="91"/>
      <c r="D204" s="25">
        <v>201</v>
      </c>
      <c r="E204" s="20" t="s">
        <v>174</v>
      </c>
      <c r="F204" s="26" t="s">
        <v>175</v>
      </c>
      <c r="G204" s="27" t="s">
        <v>176</v>
      </c>
      <c r="H204" s="28" t="s">
        <v>177</v>
      </c>
      <c r="I204" s="28" t="s">
        <v>29</v>
      </c>
      <c r="J204" s="29" t="s">
        <v>25</v>
      </c>
      <c r="K204" s="28">
        <v>12</v>
      </c>
      <c r="L204" s="28">
        <v>5</v>
      </c>
      <c r="M204" s="28"/>
      <c r="N204" s="28">
        <v>10</v>
      </c>
      <c r="O204" s="28">
        <v>30</v>
      </c>
      <c r="P204" s="30">
        <v>30</v>
      </c>
      <c r="Q204" s="28">
        <v>10</v>
      </c>
      <c r="R204" s="31">
        <f t="shared" ref="R204:R211" si="9">SUM(J204:Q204)</f>
        <v>97</v>
      </c>
      <c r="S204" s="33">
        <v>7.13</v>
      </c>
      <c r="T204" s="33">
        <f t="shared" si="8"/>
        <v>691.61</v>
      </c>
      <c r="U204" s="81"/>
    </row>
    <row r="205" spans="3:21" ht="30" x14ac:dyDescent="0.25">
      <c r="C205" s="91"/>
      <c r="D205" s="25">
        <v>202</v>
      </c>
      <c r="E205" s="20" t="s">
        <v>185</v>
      </c>
      <c r="F205" s="26" t="s">
        <v>186</v>
      </c>
      <c r="G205" s="27" t="s">
        <v>176</v>
      </c>
      <c r="H205" s="28" t="s">
        <v>731</v>
      </c>
      <c r="I205" s="28" t="s">
        <v>29</v>
      </c>
      <c r="J205" s="29">
        <v>15</v>
      </c>
      <c r="K205" s="28">
        <v>32</v>
      </c>
      <c r="L205" s="28">
        <v>10</v>
      </c>
      <c r="M205" s="28">
        <v>1</v>
      </c>
      <c r="N205" s="28">
        <v>10</v>
      </c>
      <c r="O205" s="28">
        <v>4</v>
      </c>
      <c r="P205" s="30">
        <v>8</v>
      </c>
      <c r="Q205" s="28">
        <v>12</v>
      </c>
      <c r="R205" s="31">
        <f t="shared" si="9"/>
        <v>92</v>
      </c>
      <c r="S205" s="33">
        <v>21.14</v>
      </c>
      <c r="T205" s="33">
        <f t="shared" si="8"/>
        <v>1944.88</v>
      </c>
      <c r="U205" s="81"/>
    </row>
    <row r="206" spans="3:21" ht="15" x14ac:dyDescent="0.25">
      <c r="C206" s="91"/>
      <c r="D206" s="25">
        <v>203</v>
      </c>
      <c r="E206" s="20" t="s">
        <v>187</v>
      </c>
      <c r="F206" s="26" t="s">
        <v>14</v>
      </c>
      <c r="G206" s="27" t="s">
        <v>176</v>
      </c>
      <c r="H206" s="28" t="s">
        <v>188</v>
      </c>
      <c r="I206" s="28" t="s">
        <v>29</v>
      </c>
      <c r="J206" s="29">
        <v>10</v>
      </c>
      <c r="K206" s="28">
        <v>30</v>
      </c>
      <c r="L206" s="28">
        <v>10</v>
      </c>
      <c r="M206" s="28">
        <v>1</v>
      </c>
      <c r="N206" s="28">
        <v>10</v>
      </c>
      <c r="O206" s="28">
        <v>8</v>
      </c>
      <c r="P206" s="30">
        <v>10</v>
      </c>
      <c r="Q206" s="28">
        <v>12</v>
      </c>
      <c r="R206" s="31">
        <f t="shared" si="9"/>
        <v>91</v>
      </c>
      <c r="S206" s="33">
        <v>20.12</v>
      </c>
      <c r="T206" s="33">
        <f t="shared" si="8"/>
        <v>1830.92</v>
      </c>
      <c r="U206" s="81"/>
    </row>
    <row r="207" spans="3:21" ht="15" x14ac:dyDescent="0.25">
      <c r="C207" s="91"/>
      <c r="D207" s="25">
        <v>204</v>
      </c>
      <c r="E207" s="20" t="s">
        <v>189</v>
      </c>
      <c r="F207" s="26" t="s">
        <v>14</v>
      </c>
      <c r="G207" s="27" t="s">
        <v>176</v>
      </c>
      <c r="H207" s="28" t="s">
        <v>190</v>
      </c>
      <c r="I207" s="28" t="s">
        <v>29</v>
      </c>
      <c r="J207" s="29">
        <v>4</v>
      </c>
      <c r="K207" s="28">
        <v>3</v>
      </c>
      <c r="L207" s="28">
        <v>5</v>
      </c>
      <c r="M207" s="28"/>
      <c r="N207" s="28"/>
      <c r="O207" s="28">
        <v>4</v>
      </c>
      <c r="P207" s="30">
        <v>2</v>
      </c>
      <c r="Q207" s="28" t="s">
        <v>25</v>
      </c>
      <c r="R207" s="31">
        <f t="shared" si="9"/>
        <v>18</v>
      </c>
      <c r="S207" s="33">
        <v>101.9</v>
      </c>
      <c r="T207" s="33">
        <f t="shared" si="8"/>
        <v>1834.2</v>
      </c>
      <c r="U207" s="81"/>
    </row>
    <row r="208" spans="3:21" ht="23.25" customHeight="1" x14ac:dyDescent="0.25">
      <c r="C208" s="91"/>
      <c r="D208" s="25">
        <v>205</v>
      </c>
      <c r="E208" s="20" t="s">
        <v>200</v>
      </c>
      <c r="F208" s="26" t="s">
        <v>14</v>
      </c>
      <c r="G208" s="27" t="s">
        <v>176</v>
      </c>
      <c r="H208" s="28" t="s">
        <v>201</v>
      </c>
      <c r="I208" s="28" t="s">
        <v>29</v>
      </c>
      <c r="J208" s="29">
        <v>10</v>
      </c>
      <c r="K208" s="28">
        <v>24</v>
      </c>
      <c r="L208" s="28">
        <v>20</v>
      </c>
      <c r="M208" s="28">
        <v>1</v>
      </c>
      <c r="N208" s="28">
        <v>30</v>
      </c>
      <c r="O208" s="28">
        <v>30</v>
      </c>
      <c r="P208" s="30">
        <v>20</v>
      </c>
      <c r="Q208" s="28">
        <v>12</v>
      </c>
      <c r="R208" s="31">
        <f t="shared" si="9"/>
        <v>147</v>
      </c>
      <c r="S208" s="33">
        <v>17.86</v>
      </c>
      <c r="T208" s="33">
        <f t="shared" si="8"/>
        <v>2625.42</v>
      </c>
      <c r="U208" s="81"/>
    </row>
    <row r="209" spans="3:21" ht="30" x14ac:dyDescent="0.25">
      <c r="C209" s="91"/>
      <c r="D209" s="25">
        <v>206</v>
      </c>
      <c r="E209" s="20" t="s">
        <v>206</v>
      </c>
      <c r="F209" s="26" t="s">
        <v>192</v>
      </c>
      <c r="G209" s="28" t="s">
        <v>176</v>
      </c>
      <c r="H209" s="28" t="s">
        <v>207</v>
      </c>
      <c r="I209" s="28" t="s">
        <v>29</v>
      </c>
      <c r="J209" s="29">
        <v>5</v>
      </c>
      <c r="K209" s="28">
        <v>6</v>
      </c>
      <c r="L209" s="28">
        <v>10</v>
      </c>
      <c r="M209" s="28">
        <v>1</v>
      </c>
      <c r="N209" s="28">
        <v>3</v>
      </c>
      <c r="O209" s="28">
        <v>30</v>
      </c>
      <c r="P209" s="30">
        <v>20</v>
      </c>
      <c r="Q209" s="28">
        <v>5</v>
      </c>
      <c r="R209" s="31">
        <f t="shared" si="9"/>
        <v>80</v>
      </c>
      <c r="S209" s="33">
        <v>39.06</v>
      </c>
      <c r="T209" s="33">
        <f t="shared" si="8"/>
        <v>3124.8</v>
      </c>
      <c r="U209" s="81"/>
    </row>
    <row r="210" spans="3:21" ht="23.25" customHeight="1" x14ac:dyDescent="0.25">
      <c r="C210" s="91"/>
      <c r="D210" s="25">
        <v>207</v>
      </c>
      <c r="E210" s="20" t="s">
        <v>238</v>
      </c>
      <c r="F210" s="26" t="s">
        <v>218</v>
      </c>
      <c r="G210" s="27" t="s">
        <v>176</v>
      </c>
      <c r="H210" s="28" t="s">
        <v>239</v>
      </c>
      <c r="I210" s="28" t="s">
        <v>29</v>
      </c>
      <c r="J210" s="29">
        <v>10</v>
      </c>
      <c r="K210" s="29">
        <v>5</v>
      </c>
      <c r="L210" s="29" t="s">
        <v>25</v>
      </c>
      <c r="M210" s="29" t="s">
        <v>25</v>
      </c>
      <c r="N210" s="29">
        <v>6</v>
      </c>
      <c r="O210" s="28">
        <v>20</v>
      </c>
      <c r="P210" s="29" t="s">
        <v>240</v>
      </c>
      <c r="Q210" s="29">
        <v>2</v>
      </c>
      <c r="R210" s="31">
        <f t="shared" si="9"/>
        <v>43</v>
      </c>
      <c r="S210" s="38">
        <v>147.52000000000001</v>
      </c>
      <c r="T210" s="33">
        <f t="shared" si="8"/>
        <v>6343.3600000000006</v>
      </c>
      <c r="U210" s="81"/>
    </row>
    <row r="211" spans="3:21" ht="23.25" customHeight="1" x14ac:dyDescent="0.25">
      <c r="C211" s="91"/>
      <c r="D211" s="25">
        <v>208</v>
      </c>
      <c r="E211" s="20" t="s">
        <v>511</v>
      </c>
      <c r="F211" s="26" t="s">
        <v>14</v>
      </c>
      <c r="G211" s="27" t="s">
        <v>116</v>
      </c>
      <c r="H211" s="28" t="s">
        <v>365</v>
      </c>
      <c r="I211" s="28" t="s">
        <v>366</v>
      </c>
      <c r="J211" s="28"/>
      <c r="K211" s="28"/>
      <c r="L211" s="28">
        <v>6</v>
      </c>
      <c r="M211" s="28"/>
      <c r="N211" s="28"/>
      <c r="O211" s="28"/>
      <c r="P211" s="28">
        <v>6</v>
      </c>
      <c r="Q211" s="28"/>
      <c r="R211" s="31">
        <f t="shared" si="9"/>
        <v>12</v>
      </c>
      <c r="S211" s="33">
        <v>57.61</v>
      </c>
      <c r="T211" s="33">
        <f t="shared" si="8"/>
        <v>691.31999999999994</v>
      </c>
      <c r="U211" s="81"/>
    </row>
    <row r="212" spans="3:21" ht="15.75" x14ac:dyDescent="0.25">
      <c r="C212" s="91"/>
      <c r="D212" s="25">
        <v>209</v>
      </c>
      <c r="E212" s="20" t="s">
        <v>672</v>
      </c>
      <c r="F212" s="26" t="s">
        <v>14</v>
      </c>
      <c r="G212" s="27" t="s">
        <v>346</v>
      </c>
      <c r="H212" s="28" t="s">
        <v>726</v>
      </c>
      <c r="I212" s="28" t="s">
        <v>29</v>
      </c>
      <c r="J212" s="52"/>
      <c r="K212" s="52">
        <v>2</v>
      </c>
      <c r="L212" s="52"/>
      <c r="M212" s="52"/>
      <c r="N212" s="52">
        <v>6</v>
      </c>
      <c r="O212" s="52"/>
      <c r="P212" s="52">
        <v>2</v>
      </c>
      <c r="Q212" s="52"/>
      <c r="R212" s="54">
        <f t="shared" si="5"/>
        <v>10</v>
      </c>
      <c r="S212" s="70">
        <v>18</v>
      </c>
      <c r="T212" s="33">
        <f t="shared" si="8"/>
        <v>180</v>
      </c>
      <c r="U212" s="81"/>
    </row>
    <row r="213" spans="3:21" ht="15" x14ac:dyDescent="0.25">
      <c r="C213" s="91"/>
      <c r="D213" s="25">
        <v>210</v>
      </c>
      <c r="E213" s="20" t="s">
        <v>551</v>
      </c>
      <c r="F213" s="26" t="s">
        <v>14</v>
      </c>
      <c r="G213" s="27" t="s">
        <v>91</v>
      </c>
      <c r="H213" s="28" t="s">
        <v>727</v>
      </c>
      <c r="I213" s="28" t="s">
        <v>16</v>
      </c>
      <c r="J213" s="28"/>
      <c r="K213" s="28">
        <v>3</v>
      </c>
      <c r="L213" s="28">
        <v>3</v>
      </c>
      <c r="M213" s="28"/>
      <c r="N213" s="28"/>
      <c r="O213" s="28"/>
      <c r="P213" s="28">
        <v>10</v>
      </c>
      <c r="Q213" s="28"/>
      <c r="R213" s="31">
        <f t="shared" si="5"/>
        <v>16</v>
      </c>
      <c r="S213" s="33">
        <v>12.63</v>
      </c>
      <c r="T213" s="33">
        <f t="shared" si="8"/>
        <v>202.08</v>
      </c>
      <c r="U213" s="81"/>
    </row>
    <row r="214" spans="3:21" ht="40.5" customHeight="1" x14ac:dyDescent="0.25">
      <c r="C214" s="91"/>
      <c r="D214" s="25">
        <v>211</v>
      </c>
      <c r="E214" s="20" t="s">
        <v>559</v>
      </c>
      <c r="F214" s="29" t="s">
        <v>14</v>
      </c>
      <c r="G214" s="39" t="s">
        <v>37</v>
      </c>
      <c r="H214" s="29" t="s">
        <v>728</v>
      </c>
      <c r="I214" s="29" t="s">
        <v>29</v>
      </c>
      <c r="J214" s="28">
        <v>10</v>
      </c>
      <c r="K214" s="28"/>
      <c r="L214" s="28">
        <v>2</v>
      </c>
      <c r="M214" s="28"/>
      <c r="N214" s="28"/>
      <c r="O214" s="28"/>
      <c r="P214" s="28"/>
      <c r="Q214" s="28">
        <v>10</v>
      </c>
      <c r="R214" s="31">
        <f t="shared" si="5"/>
        <v>22</v>
      </c>
      <c r="S214" s="33">
        <v>1.96</v>
      </c>
      <c r="T214" s="33">
        <f t="shared" si="8"/>
        <v>43.12</v>
      </c>
      <c r="U214" s="81"/>
    </row>
    <row r="215" spans="3:21" ht="15" x14ac:dyDescent="0.25">
      <c r="C215" s="91"/>
      <c r="D215" s="25">
        <v>212</v>
      </c>
      <c r="E215" s="20" t="s">
        <v>178</v>
      </c>
      <c r="F215" s="26" t="s">
        <v>14</v>
      </c>
      <c r="G215" s="27" t="s">
        <v>37</v>
      </c>
      <c r="H215" s="28" t="s">
        <v>179</v>
      </c>
      <c r="I215" s="28" t="s">
        <v>29</v>
      </c>
      <c r="J215" s="29">
        <v>20</v>
      </c>
      <c r="K215" s="28">
        <v>14</v>
      </c>
      <c r="L215" s="28">
        <v>10</v>
      </c>
      <c r="M215" s="28">
        <v>2</v>
      </c>
      <c r="N215" s="28">
        <v>10</v>
      </c>
      <c r="O215" s="28">
        <v>20</v>
      </c>
      <c r="P215" s="30">
        <v>0</v>
      </c>
      <c r="Q215" s="28">
        <v>25</v>
      </c>
      <c r="R215" s="31">
        <f t="shared" si="5"/>
        <v>101</v>
      </c>
      <c r="S215" s="33">
        <v>5.3</v>
      </c>
      <c r="T215" s="33">
        <f t="shared" si="8"/>
        <v>535.29999999999995</v>
      </c>
      <c r="U215" s="81"/>
    </row>
    <row r="216" spans="3:21" ht="23.25" customHeight="1" x14ac:dyDescent="0.25">
      <c r="C216" s="91"/>
      <c r="D216" s="25">
        <v>213</v>
      </c>
      <c r="E216" s="20" t="s">
        <v>180</v>
      </c>
      <c r="F216" s="26" t="s">
        <v>14</v>
      </c>
      <c r="G216" s="27" t="s">
        <v>37</v>
      </c>
      <c r="H216" s="28" t="s">
        <v>181</v>
      </c>
      <c r="I216" s="28" t="s">
        <v>29</v>
      </c>
      <c r="J216" s="29">
        <v>20</v>
      </c>
      <c r="K216" s="28">
        <v>2</v>
      </c>
      <c r="L216" s="28">
        <v>10</v>
      </c>
      <c r="M216" s="28">
        <v>2</v>
      </c>
      <c r="N216" s="28">
        <v>20</v>
      </c>
      <c r="O216" s="28">
        <v>20</v>
      </c>
      <c r="P216" s="30">
        <v>0</v>
      </c>
      <c r="Q216" s="28">
        <v>15</v>
      </c>
      <c r="R216" s="31">
        <f t="shared" si="5"/>
        <v>89</v>
      </c>
      <c r="S216" s="33">
        <v>21.82</v>
      </c>
      <c r="T216" s="33">
        <f t="shared" si="8"/>
        <v>1941.98</v>
      </c>
      <c r="U216" s="81"/>
    </row>
    <row r="217" spans="3:21" ht="15" x14ac:dyDescent="0.25">
      <c r="C217" s="91"/>
      <c r="D217" s="25">
        <v>214</v>
      </c>
      <c r="E217" s="20" t="s">
        <v>182</v>
      </c>
      <c r="F217" s="26" t="s">
        <v>14</v>
      </c>
      <c r="G217" s="27" t="s">
        <v>37</v>
      </c>
      <c r="H217" s="28" t="s">
        <v>729</v>
      </c>
      <c r="I217" s="28" t="s">
        <v>29</v>
      </c>
      <c r="J217" s="29">
        <v>30</v>
      </c>
      <c r="K217" s="28">
        <v>10</v>
      </c>
      <c r="L217" s="28">
        <v>20</v>
      </c>
      <c r="M217" s="28">
        <v>3</v>
      </c>
      <c r="N217" s="28">
        <v>20</v>
      </c>
      <c r="O217" s="28">
        <v>20</v>
      </c>
      <c r="P217" s="30">
        <v>15</v>
      </c>
      <c r="Q217" s="28">
        <v>20</v>
      </c>
      <c r="R217" s="31">
        <f t="shared" si="5"/>
        <v>138</v>
      </c>
      <c r="S217" s="33">
        <v>20.39</v>
      </c>
      <c r="T217" s="33">
        <f t="shared" si="8"/>
        <v>2813.82</v>
      </c>
      <c r="U217" s="81"/>
    </row>
    <row r="218" spans="3:21" ht="30" customHeight="1" x14ac:dyDescent="0.25">
      <c r="C218" s="91"/>
      <c r="D218" s="25">
        <v>215</v>
      </c>
      <c r="E218" s="20" t="s">
        <v>183</v>
      </c>
      <c r="F218" s="26" t="s">
        <v>14</v>
      </c>
      <c r="G218" s="27" t="s">
        <v>37</v>
      </c>
      <c r="H218" s="28" t="s">
        <v>184</v>
      </c>
      <c r="I218" s="28" t="s">
        <v>29</v>
      </c>
      <c r="J218" s="29">
        <v>20</v>
      </c>
      <c r="K218" s="28">
        <v>52</v>
      </c>
      <c r="L218" s="28">
        <v>20</v>
      </c>
      <c r="M218" s="28">
        <v>2</v>
      </c>
      <c r="N218" s="28">
        <v>20</v>
      </c>
      <c r="O218" s="28">
        <v>20</v>
      </c>
      <c r="P218" s="30">
        <v>20</v>
      </c>
      <c r="Q218" s="28">
        <v>25</v>
      </c>
      <c r="R218" s="31">
        <f t="shared" si="5"/>
        <v>179</v>
      </c>
      <c r="S218" s="33">
        <v>38.58</v>
      </c>
      <c r="T218" s="33">
        <f t="shared" si="8"/>
        <v>6905.82</v>
      </c>
      <c r="U218" s="81"/>
    </row>
    <row r="219" spans="3:21" ht="15" x14ac:dyDescent="0.25">
      <c r="C219" s="91"/>
      <c r="D219" s="25">
        <v>216</v>
      </c>
      <c r="E219" s="20" t="s">
        <v>236</v>
      </c>
      <c r="F219" s="26" t="s">
        <v>218</v>
      </c>
      <c r="G219" s="27" t="s">
        <v>37</v>
      </c>
      <c r="H219" s="28" t="s">
        <v>237</v>
      </c>
      <c r="I219" s="28" t="s">
        <v>29</v>
      </c>
      <c r="J219" s="55">
        <v>25</v>
      </c>
      <c r="K219" s="29">
        <v>15</v>
      </c>
      <c r="L219" s="29">
        <v>10</v>
      </c>
      <c r="M219" s="29">
        <v>4</v>
      </c>
      <c r="N219" s="29">
        <v>20</v>
      </c>
      <c r="O219" s="28">
        <v>10</v>
      </c>
      <c r="P219" s="29">
        <v>10</v>
      </c>
      <c r="Q219" s="29">
        <v>15</v>
      </c>
      <c r="R219" s="31">
        <f t="shared" si="5"/>
        <v>109</v>
      </c>
      <c r="S219" s="33">
        <v>11.83</v>
      </c>
      <c r="T219" s="33">
        <f t="shared" si="8"/>
        <v>1289.47</v>
      </c>
      <c r="U219" s="81"/>
    </row>
    <row r="220" spans="3:21" ht="23.25" customHeight="1" x14ac:dyDescent="0.25">
      <c r="C220" s="91"/>
      <c r="D220" s="25">
        <v>217</v>
      </c>
      <c r="E220" s="20" t="s">
        <v>202</v>
      </c>
      <c r="F220" s="26" t="s">
        <v>14</v>
      </c>
      <c r="G220" s="27" t="s">
        <v>37</v>
      </c>
      <c r="H220" s="28" t="s">
        <v>203</v>
      </c>
      <c r="I220" s="28" t="s">
        <v>29</v>
      </c>
      <c r="J220" s="29">
        <v>25</v>
      </c>
      <c r="K220" s="28">
        <v>25</v>
      </c>
      <c r="L220" s="28">
        <v>5</v>
      </c>
      <c r="M220" s="28">
        <v>3</v>
      </c>
      <c r="N220" s="28">
        <v>10</v>
      </c>
      <c r="O220" s="28">
        <v>15</v>
      </c>
      <c r="P220" s="30">
        <v>25</v>
      </c>
      <c r="Q220" s="28">
        <v>20</v>
      </c>
      <c r="R220" s="31">
        <f t="shared" si="5"/>
        <v>128</v>
      </c>
      <c r="S220" s="33">
        <v>7.61</v>
      </c>
      <c r="T220" s="33">
        <f t="shared" si="8"/>
        <v>974.08</v>
      </c>
      <c r="U220" s="81"/>
    </row>
    <row r="221" spans="3:21" ht="23.25" customHeight="1" x14ac:dyDescent="0.25">
      <c r="C221" s="91"/>
      <c r="D221" s="25">
        <v>218</v>
      </c>
      <c r="E221" s="20" t="s">
        <v>204</v>
      </c>
      <c r="F221" s="26" t="s">
        <v>14</v>
      </c>
      <c r="G221" s="27" t="s">
        <v>37</v>
      </c>
      <c r="H221" s="28" t="s">
        <v>205</v>
      </c>
      <c r="I221" s="28" t="s">
        <v>29</v>
      </c>
      <c r="J221" s="29">
        <v>25</v>
      </c>
      <c r="K221" s="28">
        <v>46</v>
      </c>
      <c r="L221" s="28">
        <v>12</v>
      </c>
      <c r="M221" s="28">
        <v>3</v>
      </c>
      <c r="N221" s="28">
        <v>10</v>
      </c>
      <c r="O221" s="28">
        <v>15</v>
      </c>
      <c r="P221" s="30">
        <v>36</v>
      </c>
      <c r="Q221" s="28">
        <v>15</v>
      </c>
      <c r="R221" s="31">
        <f t="shared" si="5"/>
        <v>162</v>
      </c>
      <c r="S221" s="33">
        <v>9.57</v>
      </c>
      <c r="T221" s="33">
        <f t="shared" si="8"/>
        <v>1550.3400000000001</v>
      </c>
      <c r="U221" s="81"/>
    </row>
    <row r="222" spans="3:21" ht="15" x14ac:dyDescent="0.25">
      <c r="C222" s="91"/>
      <c r="D222" s="25">
        <v>219</v>
      </c>
      <c r="E222" s="20" t="s">
        <v>590</v>
      </c>
      <c r="F222" s="55" t="s">
        <v>14</v>
      </c>
      <c r="G222" s="55" t="s">
        <v>37</v>
      </c>
      <c r="H222" s="55" t="s">
        <v>730</v>
      </c>
      <c r="I222" s="28" t="s">
        <v>29</v>
      </c>
      <c r="J222" s="28"/>
      <c r="K222" s="28">
        <v>2</v>
      </c>
      <c r="L222" s="28"/>
      <c r="M222" s="28"/>
      <c r="N222" s="28"/>
      <c r="O222" s="28"/>
      <c r="P222" s="28">
        <v>1</v>
      </c>
      <c r="Q222" s="28"/>
      <c r="R222" s="31">
        <f t="shared" si="5"/>
        <v>3</v>
      </c>
      <c r="S222" s="33">
        <v>40</v>
      </c>
      <c r="T222" s="33">
        <f t="shared" si="8"/>
        <v>120</v>
      </c>
      <c r="U222" s="81"/>
    </row>
    <row r="223" spans="3:21" ht="15" x14ac:dyDescent="0.25">
      <c r="C223" s="92"/>
      <c r="D223" s="25">
        <v>220</v>
      </c>
      <c r="E223" s="20" t="s">
        <v>233</v>
      </c>
      <c r="F223" s="26" t="s">
        <v>218</v>
      </c>
      <c r="G223" s="27" t="s">
        <v>37</v>
      </c>
      <c r="H223" s="28" t="s">
        <v>234</v>
      </c>
      <c r="I223" s="28" t="s">
        <v>29</v>
      </c>
      <c r="J223" s="29">
        <v>10</v>
      </c>
      <c r="K223" s="29">
        <v>5</v>
      </c>
      <c r="L223" s="29" t="s">
        <v>25</v>
      </c>
      <c r="M223" s="29">
        <v>1</v>
      </c>
      <c r="N223" s="29">
        <v>10</v>
      </c>
      <c r="O223" s="28">
        <v>4</v>
      </c>
      <c r="P223" s="29" t="s">
        <v>235</v>
      </c>
      <c r="Q223" s="29">
        <v>5</v>
      </c>
      <c r="R223" s="31">
        <f t="shared" si="5"/>
        <v>35</v>
      </c>
      <c r="S223" s="38">
        <v>11.6</v>
      </c>
      <c r="T223" s="33">
        <f t="shared" si="8"/>
        <v>406</v>
      </c>
      <c r="U223" s="82"/>
    </row>
    <row r="224" spans="3:21" ht="30" x14ac:dyDescent="0.25">
      <c r="C224" s="84">
        <v>12</v>
      </c>
      <c r="D224" s="24">
        <v>221</v>
      </c>
      <c r="E224" s="19" t="s">
        <v>622</v>
      </c>
      <c r="F224" s="8" t="s">
        <v>218</v>
      </c>
      <c r="G224" s="9" t="s">
        <v>176</v>
      </c>
      <c r="H224" s="8" t="s">
        <v>732</v>
      </c>
      <c r="I224" s="7" t="s">
        <v>29</v>
      </c>
      <c r="J224" s="7"/>
      <c r="K224" s="7"/>
      <c r="L224" s="7"/>
      <c r="M224" s="7"/>
      <c r="N224" s="7"/>
      <c r="O224" s="7">
        <v>6</v>
      </c>
      <c r="P224" s="7">
        <v>8</v>
      </c>
      <c r="Q224" s="7"/>
      <c r="R224" s="11">
        <f t="shared" ref="R224:R292" si="10">SUM(J224:Q224)</f>
        <v>14</v>
      </c>
      <c r="S224" s="41">
        <v>631.27</v>
      </c>
      <c r="T224" s="41">
        <f t="shared" si="8"/>
        <v>8837.7799999999988</v>
      </c>
      <c r="U224" s="73">
        <f>SUM(T224:T228)</f>
        <v>23168.11</v>
      </c>
    </row>
    <row r="225" spans="2:21" ht="15" x14ac:dyDescent="0.25">
      <c r="C225" s="85"/>
      <c r="D225" s="24">
        <v>222</v>
      </c>
      <c r="E225" s="19" t="s">
        <v>623</v>
      </c>
      <c r="F225" s="8" t="s">
        <v>734</v>
      </c>
      <c r="G225" s="9" t="s">
        <v>176</v>
      </c>
      <c r="H225" s="8" t="s">
        <v>733</v>
      </c>
      <c r="I225" s="7" t="s">
        <v>29</v>
      </c>
      <c r="J225" s="7"/>
      <c r="K225" s="7"/>
      <c r="L225" s="7"/>
      <c r="M225" s="7"/>
      <c r="N225" s="7"/>
      <c r="O225" s="7">
        <v>6</v>
      </c>
      <c r="P225" s="7">
        <v>5</v>
      </c>
      <c r="Q225" s="7"/>
      <c r="R225" s="11">
        <f t="shared" si="10"/>
        <v>11</v>
      </c>
      <c r="S225" s="41">
        <v>394.81</v>
      </c>
      <c r="T225" s="41">
        <f t="shared" si="8"/>
        <v>4342.91</v>
      </c>
      <c r="U225" s="73"/>
    </row>
    <row r="226" spans="2:21" ht="30" x14ac:dyDescent="0.25">
      <c r="C226" s="85"/>
      <c r="D226" s="24">
        <v>223</v>
      </c>
      <c r="E226" s="19" t="s">
        <v>624</v>
      </c>
      <c r="F226" s="49" t="s">
        <v>362</v>
      </c>
      <c r="G226" s="49" t="s">
        <v>155</v>
      </c>
      <c r="H226" s="8" t="s">
        <v>843</v>
      </c>
      <c r="I226" s="16" t="s">
        <v>29</v>
      </c>
      <c r="J226" s="49"/>
      <c r="K226" s="49"/>
      <c r="L226" s="49">
        <v>5</v>
      </c>
      <c r="M226" s="49"/>
      <c r="N226" s="49"/>
      <c r="O226" s="49"/>
      <c r="P226" s="49">
        <v>5</v>
      </c>
      <c r="Q226" s="49"/>
      <c r="R226" s="50">
        <f t="shared" si="10"/>
        <v>10</v>
      </c>
      <c r="S226" s="69">
        <v>63.89</v>
      </c>
      <c r="T226" s="41">
        <f t="shared" si="8"/>
        <v>638.9</v>
      </c>
      <c r="U226" s="73"/>
    </row>
    <row r="227" spans="2:21" ht="30" x14ac:dyDescent="0.25">
      <c r="C227" s="85"/>
      <c r="D227" s="24">
        <v>224</v>
      </c>
      <c r="E227" s="19" t="s">
        <v>625</v>
      </c>
      <c r="F227" s="7" t="s">
        <v>362</v>
      </c>
      <c r="G227" s="49" t="s">
        <v>176</v>
      </c>
      <c r="H227" s="49" t="s">
        <v>842</v>
      </c>
      <c r="I227" s="16" t="s">
        <v>29</v>
      </c>
      <c r="J227" s="7"/>
      <c r="K227" s="7"/>
      <c r="L227" s="7">
        <v>5</v>
      </c>
      <c r="M227" s="7"/>
      <c r="N227" s="7"/>
      <c r="O227" s="7"/>
      <c r="P227" s="7">
        <v>5</v>
      </c>
      <c r="Q227" s="7"/>
      <c r="R227" s="11">
        <f t="shared" si="10"/>
        <v>10</v>
      </c>
      <c r="S227" s="41">
        <v>73.319999999999993</v>
      </c>
      <c r="T227" s="41">
        <f t="shared" si="8"/>
        <v>733.19999999999993</v>
      </c>
      <c r="U227" s="73"/>
    </row>
    <row r="228" spans="2:21" ht="51" customHeight="1" x14ac:dyDescent="0.25">
      <c r="C228" s="86"/>
      <c r="D228" s="24">
        <v>225</v>
      </c>
      <c r="E228" s="19" t="s">
        <v>626</v>
      </c>
      <c r="F228" s="10" t="s">
        <v>192</v>
      </c>
      <c r="G228" s="45" t="s">
        <v>176</v>
      </c>
      <c r="H228" s="10" t="s">
        <v>343</v>
      </c>
      <c r="I228" s="8" t="s">
        <v>29</v>
      </c>
      <c r="J228" s="7"/>
      <c r="K228" s="7"/>
      <c r="L228" s="7"/>
      <c r="M228" s="7"/>
      <c r="N228" s="7"/>
      <c r="O228" s="7"/>
      <c r="P228" s="7">
        <v>20</v>
      </c>
      <c r="Q228" s="10">
        <v>8</v>
      </c>
      <c r="R228" s="11">
        <f t="shared" si="10"/>
        <v>28</v>
      </c>
      <c r="S228" s="41">
        <v>307.69</v>
      </c>
      <c r="T228" s="41">
        <f t="shared" si="8"/>
        <v>8615.32</v>
      </c>
      <c r="U228" s="73"/>
    </row>
    <row r="229" spans="2:21" ht="15" x14ac:dyDescent="0.25">
      <c r="C229" s="90">
        <v>13</v>
      </c>
      <c r="D229" s="25">
        <v>226</v>
      </c>
      <c r="E229" s="20" t="s">
        <v>627</v>
      </c>
      <c r="F229" s="55" t="s">
        <v>14</v>
      </c>
      <c r="G229" s="27" t="s">
        <v>91</v>
      </c>
      <c r="H229" s="55" t="s">
        <v>711</v>
      </c>
      <c r="I229" s="55" t="s">
        <v>16</v>
      </c>
      <c r="J229" s="28"/>
      <c r="K229" s="28"/>
      <c r="L229" s="28"/>
      <c r="M229" s="28"/>
      <c r="N229" s="28"/>
      <c r="O229" s="28"/>
      <c r="P229" s="28">
        <v>2</v>
      </c>
      <c r="Q229" s="28"/>
      <c r="R229" s="31">
        <f t="shared" si="10"/>
        <v>2</v>
      </c>
      <c r="S229" s="33">
        <v>194.9</v>
      </c>
      <c r="T229" s="33">
        <f t="shared" si="8"/>
        <v>389.8</v>
      </c>
      <c r="U229" s="74">
        <f>SUM(T229:T238)</f>
        <v>39948.480000000003</v>
      </c>
    </row>
    <row r="230" spans="2:21" ht="23.25" customHeight="1" x14ac:dyDescent="0.25">
      <c r="C230" s="91"/>
      <c r="D230" s="25">
        <v>227</v>
      </c>
      <c r="E230" s="20" t="s">
        <v>134</v>
      </c>
      <c r="F230" s="26" t="s">
        <v>218</v>
      </c>
      <c r="G230" s="27" t="s">
        <v>136</v>
      </c>
      <c r="H230" s="28" t="s">
        <v>137</v>
      </c>
      <c r="I230" s="28" t="s">
        <v>29</v>
      </c>
      <c r="J230" s="29">
        <v>10</v>
      </c>
      <c r="K230" s="28">
        <v>20</v>
      </c>
      <c r="L230" s="28">
        <v>5</v>
      </c>
      <c r="M230" s="28">
        <v>1</v>
      </c>
      <c r="N230" s="28">
        <v>10</v>
      </c>
      <c r="O230" s="28">
        <v>20</v>
      </c>
      <c r="P230" s="30">
        <v>22</v>
      </c>
      <c r="Q230" s="28">
        <v>5</v>
      </c>
      <c r="R230" s="31">
        <f t="shared" si="10"/>
        <v>93</v>
      </c>
      <c r="S230" s="33">
        <v>14.29</v>
      </c>
      <c r="T230" s="33">
        <f t="shared" si="8"/>
        <v>1328.97</v>
      </c>
      <c r="U230" s="76"/>
    </row>
    <row r="231" spans="2:21" ht="23.25" customHeight="1" x14ac:dyDescent="0.25">
      <c r="C231" s="91"/>
      <c r="D231" s="25">
        <v>228</v>
      </c>
      <c r="E231" s="20" t="s">
        <v>138</v>
      </c>
      <c r="F231" s="26" t="s">
        <v>135</v>
      </c>
      <c r="G231" s="27" t="s">
        <v>132</v>
      </c>
      <c r="H231" s="28" t="s">
        <v>139</v>
      </c>
      <c r="I231" s="28" t="s">
        <v>29</v>
      </c>
      <c r="J231" s="29">
        <v>20</v>
      </c>
      <c r="K231" s="28">
        <v>50</v>
      </c>
      <c r="L231" s="28">
        <v>5</v>
      </c>
      <c r="M231" s="28"/>
      <c r="N231" s="28">
        <v>20</v>
      </c>
      <c r="O231" s="28">
        <v>50</v>
      </c>
      <c r="P231" s="30">
        <v>70</v>
      </c>
      <c r="Q231" s="28">
        <v>30</v>
      </c>
      <c r="R231" s="31">
        <f t="shared" si="10"/>
        <v>245</v>
      </c>
      <c r="S231" s="33">
        <v>36.869999999999997</v>
      </c>
      <c r="T231" s="33">
        <f t="shared" si="8"/>
        <v>9033.15</v>
      </c>
      <c r="U231" s="76"/>
    </row>
    <row r="232" spans="2:21" ht="23.25" customHeight="1" x14ac:dyDescent="0.25">
      <c r="C232" s="91"/>
      <c r="D232" s="25">
        <v>229</v>
      </c>
      <c r="E232" s="20" t="s">
        <v>140</v>
      </c>
      <c r="F232" s="26" t="s">
        <v>135</v>
      </c>
      <c r="G232" s="27" t="s">
        <v>132</v>
      </c>
      <c r="H232" s="28" t="s">
        <v>141</v>
      </c>
      <c r="I232" s="28" t="s">
        <v>29</v>
      </c>
      <c r="J232" s="29" t="s">
        <v>25</v>
      </c>
      <c r="K232" s="28">
        <v>8</v>
      </c>
      <c r="L232" s="28">
        <v>2</v>
      </c>
      <c r="M232" s="28"/>
      <c r="N232" s="28">
        <v>5</v>
      </c>
      <c r="O232" s="28">
        <v>2</v>
      </c>
      <c r="P232" s="30">
        <v>2</v>
      </c>
      <c r="Q232" s="28">
        <v>5</v>
      </c>
      <c r="R232" s="31">
        <f t="shared" si="10"/>
        <v>24</v>
      </c>
      <c r="S232" s="33">
        <v>18.34</v>
      </c>
      <c r="T232" s="33">
        <f t="shared" si="8"/>
        <v>440.15999999999997</v>
      </c>
      <c r="U232" s="76"/>
    </row>
    <row r="233" spans="2:21" ht="23.25" customHeight="1" x14ac:dyDescent="0.25">
      <c r="C233" s="91"/>
      <c r="D233" s="25">
        <v>230</v>
      </c>
      <c r="E233" s="20" t="s">
        <v>516</v>
      </c>
      <c r="F233" s="26" t="s">
        <v>135</v>
      </c>
      <c r="G233" s="27" t="s">
        <v>132</v>
      </c>
      <c r="H233" s="28" t="s">
        <v>142</v>
      </c>
      <c r="I233" s="28" t="s">
        <v>29</v>
      </c>
      <c r="J233" s="29" t="s">
        <v>25</v>
      </c>
      <c r="K233" s="28">
        <v>50</v>
      </c>
      <c r="L233" s="28">
        <v>5</v>
      </c>
      <c r="M233" s="28">
        <v>1</v>
      </c>
      <c r="N233" s="28">
        <v>5</v>
      </c>
      <c r="O233" s="28">
        <v>15</v>
      </c>
      <c r="P233" s="30">
        <v>52</v>
      </c>
      <c r="Q233" s="28">
        <v>90</v>
      </c>
      <c r="R233" s="31">
        <f t="shared" si="10"/>
        <v>218</v>
      </c>
      <c r="S233" s="33">
        <v>25.43</v>
      </c>
      <c r="T233" s="33">
        <f t="shared" si="8"/>
        <v>5543.74</v>
      </c>
      <c r="U233" s="76"/>
    </row>
    <row r="234" spans="2:21" ht="15" x14ac:dyDescent="0.25">
      <c r="C234" s="91"/>
      <c r="D234" s="25">
        <v>231</v>
      </c>
      <c r="E234" s="20" t="s">
        <v>515</v>
      </c>
      <c r="F234" s="26" t="s">
        <v>218</v>
      </c>
      <c r="G234" s="28" t="s">
        <v>737</v>
      </c>
      <c r="H234" s="28" t="s">
        <v>215</v>
      </c>
      <c r="I234" s="28" t="s">
        <v>29</v>
      </c>
      <c r="J234" s="28"/>
      <c r="K234" s="28">
        <v>14</v>
      </c>
      <c r="L234" s="28">
        <v>5</v>
      </c>
      <c r="M234" s="28"/>
      <c r="N234" s="28">
        <v>6</v>
      </c>
      <c r="O234" s="28">
        <v>20</v>
      </c>
      <c r="P234" s="28">
        <v>20</v>
      </c>
      <c r="Q234" s="28"/>
      <c r="R234" s="31">
        <f t="shared" si="10"/>
        <v>65</v>
      </c>
      <c r="S234" s="33">
        <v>31.26</v>
      </c>
      <c r="T234" s="33">
        <f t="shared" si="8"/>
        <v>2031.9</v>
      </c>
      <c r="U234" s="76"/>
    </row>
    <row r="235" spans="2:21" ht="30" x14ac:dyDescent="0.25">
      <c r="C235" s="91"/>
      <c r="D235" s="25">
        <v>232</v>
      </c>
      <c r="E235" s="20" t="s">
        <v>628</v>
      </c>
      <c r="F235" s="35" t="s">
        <v>14</v>
      </c>
      <c r="G235" s="56" t="s">
        <v>132</v>
      </c>
      <c r="H235" s="35" t="s">
        <v>342</v>
      </c>
      <c r="I235" s="29" t="s">
        <v>29</v>
      </c>
      <c r="J235" s="28"/>
      <c r="K235" s="28"/>
      <c r="L235" s="28"/>
      <c r="M235" s="28"/>
      <c r="N235" s="28"/>
      <c r="O235" s="28"/>
      <c r="P235" s="28">
        <v>4000</v>
      </c>
      <c r="Q235" s="35">
        <v>300</v>
      </c>
      <c r="R235" s="31">
        <f t="shared" si="10"/>
        <v>4300</v>
      </c>
      <c r="S235" s="33">
        <v>0.65</v>
      </c>
      <c r="T235" s="33">
        <f t="shared" si="8"/>
        <v>2795</v>
      </c>
      <c r="U235" s="76"/>
    </row>
    <row r="236" spans="2:21" ht="23.25" customHeight="1" x14ac:dyDescent="0.25">
      <c r="C236" s="91"/>
      <c r="D236" s="25">
        <v>233</v>
      </c>
      <c r="E236" s="20" t="s">
        <v>130</v>
      </c>
      <c r="F236" s="26" t="s">
        <v>131</v>
      </c>
      <c r="G236" s="27" t="s">
        <v>132</v>
      </c>
      <c r="H236" s="28" t="s">
        <v>133</v>
      </c>
      <c r="I236" s="28" t="s">
        <v>29</v>
      </c>
      <c r="J236" s="29">
        <v>10</v>
      </c>
      <c r="K236" s="28">
        <v>10</v>
      </c>
      <c r="L236" s="28">
        <v>6</v>
      </c>
      <c r="M236" s="28"/>
      <c r="N236" s="28">
        <v>10</v>
      </c>
      <c r="O236" s="28">
        <v>10</v>
      </c>
      <c r="P236" s="30">
        <v>15</v>
      </c>
      <c r="Q236" s="28">
        <v>15</v>
      </c>
      <c r="R236" s="31">
        <f t="shared" si="10"/>
        <v>76</v>
      </c>
      <c r="S236" s="33">
        <v>162.52000000000001</v>
      </c>
      <c r="T236" s="33">
        <f t="shared" si="8"/>
        <v>12351.52</v>
      </c>
      <c r="U236" s="76"/>
    </row>
    <row r="237" spans="2:21" s="2" customFormat="1" ht="15" x14ac:dyDescent="0.25">
      <c r="B237" s="3"/>
      <c r="C237" s="91"/>
      <c r="D237" s="25">
        <v>234</v>
      </c>
      <c r="E237" s="20" t="s">
        <v>512</v>
      </c>
      <c r="F237" s="26" t="s">
        <v>131</v>
      </c>
      <c r="G237" s="27" t="s">
        <v>132</v>
      </c>
      <c r="H237" s="28" t="s">
        <v>738</v>
      </c>
      <c r="I237" s="28" t="s">
        <v>379</v>
      </c>
      <c r="J237" s="28"/>
      <c r="K237" s="28"/>
      <c r="L237" s="28"/>
      <c r="M237" s="28"/>
      <c r="N237" s="28"/>
      <c r="O237" s="28"/>
      <c r="P237" s="28">
        <v>25</v>
      </c>
      <c r="Q237" s="28"/>
      <c r="R237" s="31">
        <f t="shared" si="10"/>
        <v>25</v>
      </c>
      <c r="S237" s="33">
        <v>132.46</v>
      </c>
      <c r="T237" s="33">
        <f t="shared" si="8"/>
        <v>3311.5</v>
      </c>
      <c r="U237" s="76"/>
    </row>
    <row r="238" spans="2:21" ht="23.25" customHeight="1" x14ac:dyDescent="0.25">
      <c r="C238" s="92"/>
      <c r="D238" s="25">
        <v>235</v>
      </c>
      <c r="E238" s="20" t="s">
        <v>523</v>
      </c>
      <c r="F238" s="29" t="s">
        <v>131</v>
      </c>
      <c r="G238" s="39" t="s">
        <v>132</v>
      </c>
      <c r="H238" s="29" t="s">
        <v>739</v>
      </c>
      <c r="I238" s="29" t="s">
        <v>29</v>
      </c>
      <c r="J238" s="28"/>
      <c r="K238" s="28">
        <v>3</v>
      </c>
      <c r="L238" s="28">
        <v>10</v>
      </c>
      <c r="M238" s="28"/>
      <c r="N238" s="28">
        <v>10</v>
      </c>
      <c r="O238" s="28"/>
      <c r="P238" s="28"/>
      <c r="Q238" s="28"/>
      <c r="R238" s="31">
        <f t="shared" si="10"/>
        <v>23</v>
      </c>
      <c r="S238" s="33">
        <v>118.38</v>
      </c>
      <c r="T238" s="33">
        <f t="shared" si="8"/>
        <v>2722.74</v>
      </c>
      <c r="U238" s="75"/>
    </row>
    <row r="239" spans="2:21" ht="30" x14ac:dyDescent="0.25">
      <c r="C239" s="105">
        <v>14</v>
      </c>
      <c r="D239" s="24">
        <v>236</v>
      </c>
      <c r="E239" s="19" t="s">
        <v>118</v>
      </c>
      <c r="F239" s="12" t="s">
        <v>14</v>
      </c>
      <c r="G239" s="13" t="s">
        <v>91</v>
      </c>
      <c r="H239" s="7" t="s">
        <v>119</v>
      </c>
      <c r="I239" s="7" t="s">
        <v>16</v>
      </c>
      <c r="J239" s="8">
        <v>2</v>
      </c>
      <c r="K239" s="7">
        <v>1</v>
      </c>
      <c r="L239" s="7">
        <v>2</v>
      </c>
      <c r="M239" s="7"/>
      <c r="N239" s="7"/>
      <c r="O239" s="7">
        <v>2</v>
      </c>
      <c r="P239" s="40">
        <v>0</v>
      </c>
      <c r="Q239" s="7">
        <v>10</v>
      </c>
      <c r="R239" s="11">
        <f t="shared" si="10"/>
        <v>17</v>
      </c>
      <c r="S239" s="41">
        <v>18.899999999999999</v>
      </c>
      <c r="T239" s="41">
        <f t="shared" si="8"/>
        <v>321.29999999999995</v>
      </c>
      <c r="U239" s="77">
        <f>SUM(T239:T273)</f>
        <v>9501.0200000000023</v>
      </c>
    </row>
    <row r="240" spans="2:21" ht="15" x14ac:dyDescent="0.25">
      <c r="C240" s="106"/>
      <c r="D240" s="24">
        <v>237</v>
      </c>
      <c r="E240" s="19" t="s">
        <v>275</v>
      </c>
      <c r="F240" s="12" t="s">
        <v>218</v>
      </c>
      <c r="G240" s="13" t="s">
        <v>91</v>
      </c>
      <c r="H240" s="7" t="s">
        <v>276</v>
      </c>
      <c r="I240" s="7" t="s">
        <v>16</v>
      </c>
      <c r="J240" s="8">
        <v>5</v>
      </c>
      <c r="K240" s="13">
        <v>10</v>
      </c>
      <c r="L240" s="7"/>
      <c r="M240" s="7"/>
      <c r="N240" s="8">
        <v>5</v>
      </c>
      <c r="O240" s="12">
        <v>4</v>
      </c>
      <c r="P240" s="8"/>
      <c r="Q240" s="8">
        <v>5</v>
      </c>
      <c r="R240" s="11">
        <f t="shared" si="10"/>
        <v>29</v>
      </c>
      <c r="S240" s="42">
        <v>46.53</v>
      </c>
      <c r="T240" s="41">
        <f t="shared" si="8"/>
        <v>1349.3700000000001</v>
      </c>
      <c r="U240" s="79"/>
    </row>
    <row r="241" spans="2:21" ht="15" customHeight="1" x14ac:dyDescent="0.25">
      <c r="C241" s="106"/>
      <c r="D241" s="24">
        <v>238</v>
      </c>
      <c r="E241" s="19" t="s">
        <v>629</v>
      </c>
      <c r="F241" s="7" t="s">
        <v>360</v>
      </c>
      <c r="G241" s="7" t="s">
        <v>91</v>
      </c>
      <c r="H241" s="7" t="s">
        <v>710</v>
      </c>
      <c r="I241" s="7" t="s">
        <v>16</v>
      </c>
      <c r="J241" s="7"/>
      <c r="K241" s="7"/>
      <c r="L241" s="7">
        <v>2</v>
      </c>
      <c r="M241" s="7"/>
      <c r="N241" s="7"/>
      <c r="O241" s="7"/>
      <c r="P241" s="7">
        <v>1</v>
      </c>
      <c r="Q241" s="7"/>
      <c r="R241" s="11">
        <f t="shared" si="10"/>
        <v>3</v>
      </c>
      <c r="S241" s="41">
        <v>28.59</v>
      </c>
      <c r="T241" s="41">
        <f t="shared" si="8"/>
        <v>85.77</v>
      </c>
      <c r="U241" s="79"/>
    </row>
    <row r="242" spans="2:21" s="2" customFormat="1" ht="15" x14ac:dyDescent="0.25">
      <c r="B242" s="3"/>
      <c r="C242" s="106"/>
      <c r="D242" s="24">
        <v>239</v>
      </c>
      <c r="E242" s="19" t="s">
        <v>593</v>
      </c>
      <c r="F242" s="7" t="s">
        <v>14</v>
      </c>
      <c r="G242" s="13" t="s">
        <v>354</v>
      </c>
      <c r="H242" s="7" t="s">
        <v>740</v>
      </c>
      <c r="I242" s="7" t="s">
        <v>20</v>
      </c>
      <c r="J242" s="7"/>
      <c r="K242" s="7">
        <v>5</v>
      </c>
      <c r="L242" s="7"/>
      <c r="M242" s="7"/>
      <c r="N242" s="7"/>
      <c r="O242" s="7"/>
      <c r="P242" s="7">
        <v>10</v>
      </c>
      <c r="Q242" s="7"/>
      <c r="R242" s="11">
        <f t="shared" si="10"/>
        <v>15</v>
      </c>
      <c r="S242" s="41">
        <v>19</v>
      </c>
      <c r="T242" s="41">
        <f t="shared" si="8"/>
        <v>285</v>
      </c>
      <c r="U242" s="79"/>
    </row>
    <row r="243" spans="2:21" s="2" customFormat="1" ht="15" x14ac:dyDescent="0.25">
      <c r="B243" s="3"/>
      <c r="C243" s="106"/>
      <c r="D243" s="24">
        <v>240</v>
      </c>
      <c r="E243" s="19" t="s">
        <v>594</v>
      </c>
      <c r="F243" s="7" t="s">
        <v>14</v>
      </c>
      <c r="G243" s="13" t="s">
        <v>354</v>
      </c>
      <c r="H243" s="7" t="s">
        <v>740</v>
      </c>
      <c r="I243" s="7" t="s">
        <v>20</v>
      </c>
      <c r="J243" s="7"/>
      <c r="K243" s="7">
        <v>2</v>
      </c>
      <c r="L243" s="7"/>
      <c r="M243" s="7"/>
      <c r="N243" s="7"/>
      <c r="O243" s="7"/>
      <c r="P243" s="7">
        <v>5</v>
      </c>
      <c r="Q243" s="7"/>
      <c r="R243" s="11">
        <f t="shared" si="10"/>
        <v>7</v>
      </c>
      <c r="S243" s="41">
        <v>17.86</v>
      </c>
      <c r="T243" s="41">
        <f t="shared" si="8"/>
        <v>125.02</v>
      </c>
      <c r="U243" s="79"/>
    </row>
    <row r="244" spans="2:21" s="2" customFormat="1" ht="15.75" x14ac:dyDescent="0.25">
      <c r="B244" s="3"/>
      <c r="C244" s="106"/>
      <c r="D244" s="24">
        <v>241</v>
      </c>
      <c r="E244" s="19" t="s">
        <v>595</v>
      </c>
      <c r="F244" s="7" t="s">
        <v>14</v>
      </c>
      <c r="G244" s="13" t="s">
        <v>354</v>
      </c>
      <c r="H244" s="7" t="s">
        <v>741</v>
      </c>
      <c r="I244" s="7" t="s">
        <v>20</v>
      </c>
      <c r="J244" s="49"/>
      <c r="K244" s="49"/>
      <c r="L244" s="49">
        <v>2</v>
      </c>
      <c r="M244" s="49"/>
      <c r="N244" s="49"/>
      <c r="O244" s="49"/>
      <c r="P244" s="49">
        <v>5</v>
      </c>
      <c r="Q244" s="49"/>
      <c r="R244" s="50">
        <f t="shared" si="10"/>
        <v>7</v>
      </c>
      <c r="S244" s="67">
        <v>33.630000000000003</v>
      </c>
      <c r="T244" s="41">
        <f t="shared" si="8"/>
        <v>235.41000000000003</v>
      </c>
      <c r="U244" s="79"/>
    </row>
    <row r="245" spans="2:21" ht="53.25" customHeight="1" x14ac:dyDescent="0.25">
      <c r="C245" s="106"/>
      <c r="D245" s="24">
        <v>242</v>
      </c>
      <c r="E245" s="19" t="s">
        <v>596</v>
      </c>
      <c r="F245" s="7" t="s">
        <v>14</v>
      </c>
      <c r="G245" s="13" t="s">
        <v>354</v>
      </c>
      <c r="H245" s="7" t="s">
        <v>741</v>
      </c>
      <c r="I245" s="7" t="s">
        <v>20</v>
      </c>
      <c r="J245" s="7"/>
      <c r="K245" s="7"/>
      <c r="L245" s="7"/>
      <c r="M245" s="7"/>
      <c r="N245" s="7"/>
      <c r="O245" s="7"/>
      <c r="P245" s="7">
        <v>3</v>
      </c>
      <c r="Q245" s="7"/>
      <c r="R245" s="11">
        <f t="shared" si="10"/>
        <v>3</v>
      </c>
      <c r="S245" s="41">
        <v>46.34</v>
      </c>
      <c r="T245" s="41">
        <f t="shared" si="8"/>
        <v>139.02000000000001</v>
      </c>
      <c r="U245" s="79"/>
    </row>
    <row r="246" spans="2:21" ht="30" x14ac:dyDescent="0.25">
      <c r="C246" s="106"/>
      <c r="D246" s="24">
        <v>243</v>
      </c>
      <c r="E246" s="19" t="s">
        <v>591</v>
      </c>
      <c r="F246" s="7" t="s">
        <v>14</v>
      </c>
      <c r="G246" s="13" t="s">
        <v>74</v>
      </c>
      <c r="H246" s="7" t="s">
        <v>742</v>
      </c>
      <c r="I246" s="7" t="s">
        <v>16</v>
      </c>
      <c r="J246" s="7"/>
      <c r="K246" s="7">
        <v>2</v>
      </c>
      <c r="L246" s="7"/>
      <c r="M246" s="7"/>
      <c r="N246" s="7"/>
      <c r="O246" s="7"/>
      <c r="P246" s="7">
        <v>2</v>
      </c>
      <c r="Q246" s="7"/>
      <c r="R246" s="11">
        <f t="shared" si="10"/>
        <v>4</v>
      </c>
      <c r="S246" s="41">
        <v>63.04</v>
      </c>
      <c r="T246" s="41">
        <f t="shared" si="8"/>
        <v>252.16</v>
      </c>
      <c r="U246" s="79"/>
    </row>
    <row r="247" spans="2:21" ht="30" x14ac:dyDescent="0.25">
      <c r="C247" s="106"/>
      <c r="D247" s="24">
        <v>244</v>
      </c>
      <c r="E247" s="19" t="s">
        <v>414</v>
      </c>
      <c r="F247" s="12" t="s">
        <v>14</v>
      </c>
      <c r="G247" s="13" t="s">
        <v>124</v>
      </c>
      <c r="H247" s="7" t="s">
        <v>415</v>
      </c>
      <c r="I247" s="7" t="s">
        <v>16</v>
      </c>
      <c r="J247" s="7"/>
      <c r="K247" s="7">
        <v>1</v>
      </c>
      <c r="L247" s="7"/>
      <c r="M247" s="7"/>
      <c r="N247" s="7"/>
      <c r="O247" s="7"/>
      <c r="P247" s="7">
        <v>3</v>
      </c>
      <c r="Q247" s="7"/>
      <c r="R247" s="11">
        <f t="shared" si="10"/>
        <v>4</v>
      </c>
      <c r="S247" s="41">
        <v>128.99</v>
      </c>
      <c r="T247" s="41">
        <f t="shared" si="8"/>
        <v>515.96</v>
      </c>
      <c r="U247" s="79"/>
    </row>
    <row r="248" spans="2:21" ht="30" x14ac:dyDescent="0.25">
      <c r="C248" s="106"/>
      <c r="D248" s="24">
        <v>245</v>
      </c>
      <c r="E248" s="19" t="s">
        <v>673</v>
      </c>
      <c r="F248" s="12" t="s">
        <v>14</v>
      </c>
      <c r="G248" s="13" t="s">
        <v>124</v>
      </c>
      <c r="H248" s="7" t="s">
        <v>415</v>
      </c>
      <c r="I248" s="7" t="s">
        <v>16</v>
      </c>
      <c r="J248" s="8"/>
      <c r="K248" s="13"/>
      <c r="L248" s="7"/>
      <c r="M248" s="7"/>
      <c r="N248" s="8"/>
      <c r="O248" s="12"/>
      <c r="P248" s="7">
        <v>3</v>
      </c>
      <c r="Q248" s="7"/>
      <c r="R248" s="11">
        <f t="shared" si="10"/>
        <v>3</v>
      </c>
      <c r="S248" s="41">
        <v>40.33</v>
      </c>
      <c r="T248" s="41">
        <f t="shared" si="8"/>
        <v>120.99</v>
      </c>
      <c r="U248" s="79"/>
    </row>
    <row r="249" spans="2:21" ht="23.25" customHeight="1" x14ac:dyDescent="0.25">
      <c r="C249" s="106"/>
      <c r="D249" s="24">
        <v>246</v>
      </c>
      <c r="E249" s="19" t="s">
        <v>558</v>
      </c>
      <c r="F249" s="12" t="s">
        <v>14</v>
      </c>
      <c r="G249" s="13" t="s">
        <v>124</v>
      </c>
      <c r="H249" s="7" t="s">
        <v>125</v>
      </c>
      <c r="I249" s="7" t="s">
        <v>16</v>
      </c>
      <c r="J249" s="8" t="s">
        <v>25</v>
      </c>
      <c r="K249" s="7">
        <v>2</v>
      </c>
      <c r="L249" s="7">
        <v>2</v>
      </c>
      <c r="M249" s="7">
        <v>1</v>
      </c>
      <c r="N249" s="7">
        <v>1</v>
      </c>
      <c r="O249" s="7">
        <v>2</v>
      </c>
      <c r="P249" s="40">
        <v>2</v>
      </c>
      <c r="Q249" s="7">
        <v>3</v>
      </c>
      <c r="R249" s="11">
        <f t="shared" si="10"/>
        <v>13</v>
      </c>
      <c r="S249" s="41">
        <v>17.850000000000001</v>
      </c>
      <c r="T249" s="41">
        <f t="shared" si="8"/>
        <v>232.05</v>
      </c>
      <c r="U249" s="79"/>
    </row>
    <row r="250" spans="2:21" ht="30" x14ac:dyDescent="0.25">
      <c r="C250" s="106"/>
      <c r="D250" s="24">
        <v>247</v>
      </c>
      <c r="E250" s="19" t="s">
        <v>121</v>
      </c>
      <c r="F250" s="12" t="s">
        <v>14</v>
      </c>
      <c r="G250" s="13" t="s">
        <v>91</v>
      </c>
      <c r="H250" s="7" t="s">
        <v>122</v>
      </c>
      <c r="I250" s="7" t="s">
        <v>16</v>
      </c>
      <c r="J250" s="8">
        <v>3</v>
      </c>
      <c r="K250" s="7">
        <v>11</v>
      </c>
      <c r="L250" s="7">
        <v>3</v>
      </c>
      <c r="M250" s="7">
        <v>1</v>
      </c>
      <c r="N250" s="7">
        <v>2</v>
      </c>
      <c r="O250" s="7">
        <v>2</v>
      </c>
      <c r="P250" s="40">
        <v>5</v>
      </c>
      <c r="Q250" s="7">
        <v>3</v>
      </c>
      <c r="R250" s="11">
        <f t="shared" si="10"/>
        <v>30</v>
      </c>
      <c r="S250" s="41">
        <v>23.87</v>
      </c>
      <c r="T250" s="41">
        <f t="shared" si="8"/>
        <v>716.1</v>
      </c>
      <c r="U250" s="79"/>
    </row>
    <row r="251" spans="2:21" ht="23.25" customHeight="1" x14ac:dyDescent="0.25">
      <c r="C251" s="106"/>
      <c r="D251" s="24">
        <v>248</v>
      </c>
      <c r="E251" s="19" t="s">
        <v>572</v>
      </c>
      <c r="F251" s="8" t="s">
        <v>14</v>
      </c>
      <c r="G251" s="9" t="s">
        <v>91</v>
      </c>
      <c r="H251" s="7" t="s">
        <v>744</v>
      </c>
      <c r="I251" s="8" t="s">
        <v>16</v>
      </c>
      <c r="J251" s="7"/>
      <c r="K251" s="7"/>
      <c r="L251" s="7">
        <v>2</v>
      </c>
      <c r="M251" s="7"/>
      <c r="N251" s="7"/>
      <c r="O251" s="7"/>
      <c r="P251" s="7">
        <v>1</v>
      </c>
      <c r="Q251" s="7">
        <v>3</v>
      </c>
      <c r="R251" s="11">
        <f t="shared" si="10"/>
        <v>6</v>
      </c>
      <c r="S251" s="41">
        <v>31.14</v>
      </c>
      <c r="T251" s="41">
        <f t="shared" si="8"/>
        <v>186.84</v>
      </c>
      <c r="U251" s="79"/>
    </row>
    <row r="252" spans="2:21" ht="27.75" customHeight="1" x14ac:dyDescent="0.25">
      <c r="C252" s="106"/>
      <c r="D252" s="24">
        <v>249</v>
      </c>
      <c r="E252" s="19" t="s">
        <v>21</v>
      </c>
      <c r="F252" s="12" t="s">
        <v>22</v>
      </c>
      <c r="G252" s="13" t="s">
        <v>23</v>
      </c>
      <c r="H252" s="7" t="s">
        <v>24</v>
      </c>
      <c r="I252" s="7" t="s">
        <v>20</v>
      </c>
      <c r="J252" s="8" t="s">
        <v>25</v>
      </c>
      <c r="K252" s="7">
        <v>15</v>
      </c>
      <c r="L252" s="7">
        <v>20</v>
      </c>
      <c r="M252" s="7"/>
      <c r="N252" s="7"/>
      <c r="O252" s="7"/>
      <c r="P252" s="40">
        <v>10</v>
      </c>
      <c r="Q252" s="7">
        <v>30</v>
      </c>
      <c r="R252" s="11">
        <f>SUM(J252:Q252)</f>
        <v>75</v>
      </c>
      <c r="S252" s="41">
        <v>2.23</v>
      </c>
      <c r="T252" s="41">
        <f t="shared" si="8"/>
        <v>167.25</v>
      </c>
      <c r="U252" s="79"/>
    </row>
    <row r="253" spans="2:21" ht="90" x14ac:dyDescent="0.25">
      <c r="C253" s="106"/>
      <c r="D253" s="24">
        <v>250</v>
      </c>
      <c r="E253" s="19" t="s">
        <v>633</v>
      </c>
      <c r="F253" s="12" t="s">
        <v>14</v>
      </c>
      <c r="G253" s="13" t="s">
        <v>124</v>
      </c>
      <c r="H253" s="7" t="s">
        <v>751</v>
      </c>
      <c r="I253" s="7" t="s">
        <v>16</v>
      </c>
      <c r="J253" s="7"/>
      <c r="K253" s="7">
        <v>1</v>
      </c>
      <c r="L253" s="7"/>
      <c r="M253" s="7"/>
      <c r="N253" s="7"/>
      <c r="O253" s="7"/>
      <c r="P253" s="7">
        <v>1</v>
      </c>
      <c r="Q253" s="7"/>
      <c r="R253" s="11">
        <f t="shared" si="10"/>
        <v>2</v>
      </c>
      <c r="S253" s="41">
        <v>73.400000000000006</v>
      </c>
      <c r="T253" s="41">
        <f t="shared" si="8"/>
        <v>146.80000000000001</v>
      </c>
      <c r="U253" s="79"/>
    </row>
    <row r="254" spans="2:21" ht="15" x14ac:dyDescent="0.25">
      <c r="C254" s="106"/>
      <c r="D254" s="24">
        <v>251</v>
      </c>
      <c r="E254" s="19" t="s">
        <v>517</v>
      </c>
      <c r="F254" s="12" t="s">
        <v>14</v>
      </c>
      <c r="G254" s="13" t="s">
        <v>91</v>
      </c>
      <c r="H254" s="7" t="s">
        <v>753</v>
      </c>
      <c r="I254" s="7" t="s">
        <v>16</v>
      </c>
      <c r="J254" s="8">
        <v>3</v>
      </c>
      <c r="K254" s="7"/>
      <c r="L254" s="7"/>
      <c r="M254" s="7"/>
      <c r="N254" s="7"/>
      <c r="O254" s="7"/>
      <c r="P254" s="7">
        <v>1</v>
      </c>
      <c r="Q254" s="7"/>
      <c r="R254" s="11">
        <f t="shared" si="10"/>
        <v>4</v>
      </c>
      <c r="S254" s="41">
        <v>35.68</v>
      </c>
      <c r="T254" s="41">
        <f t="shared" si="8"/>
        <v>142.72</v>
      </c>
      <c r="U254" s="79"/>
    </row>
    <row r="255" spans="2:21" ht="57" customHeight="1" x14ac:dyDescent="0.25">
      <c r="C255" s="106"/>
      <c r="D255" s="24">
        <v>252</v>
      </c>
      <c r="E255" s="19" t="s">
        <v>518</v>
      </c>
      <c r="F255" s="12" t="s">
        <v>14</v>
      </c>
      <c r="G255" s="13" t="s">
        <v>91</v>
      </c>
      <c r="H255" s="7" t="s">
        <v>754</v>
      </c>
      <c r="I255" s="7" t="s">
        <v>16</v>
      </c>
      <c r="J255" s="8">
        <v>1</v>
      </c>
      <c r="K255" s="7"/>
      <c r="L255" s="7"/>
      <c r="M255" s="7"/>
      <c r="N255" s="7"/>
      <c r="O255" s="7"/>
      <c r="P255" s="7">
        <v>1</v>
      </c>
      <c r="Q255" s="7"/>
      <c r="R255" s="11">
        <f t="shared" si="10"/>
        <v>2</v>
      </c>
      <c r="S255" s="41">
        <v>108.74</v>
      </c>
      <c r="T255" s="41">
        <f t="shared" si="8"/>
        <v>217.48</v>
      </c>
      <c r="U255" s="79"/>
    </row>
    <row r="256" spans="2:21" ht="45" x14ac:dyDescent="0.25">
      <c r="C256" s="106"/>
      <c r="D256" s="24">
        <v>253</v>
      </c>
      <c r="E256" s="19" t="s">
        <v>519</v>
      </c>
      <c r="F256" s="10" t="s">
        <v>14</v>
      </c>
      <c r="G256" s="45" t="s">
        <v>91</v>
      </c>
      <c r="H256" s="8" t="s">
        <v>335</v>
      </c>
      <c r="I256" s="7" t="s">
        <v>16</v>
      </c>
      <c r="J256" s="7"/>
      <c r="K256" s="7">
        <v>3</v>
      </c>
      <c r="L256" s="7"/>
      <c r="M256" s="7"/>
      <c r="N256" s="7"/>
      <c r="O256" s="7"/>
      <c r="P256" s="7">
        <v>1</v>
      </c>
      <c r="Q256" s="40">
        <v>3</v>
      </c>
      <c r="R256" s="11">
        <f t="shared" si="10"/>
        <v>7</v>
      </c>
      <c r="S256" s="41">
        <v>47.9</v>
      </c>
      <c r="T256" s="41">
        <f t="shared" si="8"/>
        <v>335.3</v>
      </c>
      <c r="U256" s="79"/>
    </row>
    <row r="257" spans="2:21" ht="15" x14ac:dyDescent="0.25">
      <c r="C257" s="106"/>
      <c r="D257" s="24">
        <v>254</v>
      </c>
      <c r="E257" s="19" t="s">
        <v>520</v>
      </c>
      <c r="F257" s="10" t="s">
        <v>14</v>
      </c>
      <c r="G257" s="9" t="s">
        <v>91</v>
      </c>
      <c r="H257" s="8" t="s">
        <v>313</v>
      </c>
      <c r="I257" s="7" t="s">
        <v>16</v>
      </c>
      <c r="J257" s="7"/>
      <c r="K257" s="7"/>
      <c r="L257" s="7"/>
      <c r="M257" s="7"/>
      <c r="N257" s="7"/>
      <c r="O257" s="7">
        <v>1</v>
      </c>
      <c r="P257" s="7">
        <v>1</v>
      </c>
      <c r="Q257" s="40">
        <v>4</v>
      </c>
      <c r="R257" s="11">
        <f t="shared" si="10"/>
        <v>6</v>
      </c>
      <c r="S257" s="41">
        <v>30.84</v>
      </c>
      <c r="T257" s="41">
        <f t="shared" si="8"/>
        <v>185.04</v>
      </c>
      <c r="U257" s="79"/>
    </row>
    <row r="258" spans="2:21" ht="15" x14ac:dyDescent="0.25">
      <c r="C258" s="106"/>
      <c r="D258" s="24">
        <v>255</v>
      </c>
      <c r="E258" s="19" t="s">
        <v>412</v>
      </c>
      <c r="F258" s="10" t="s">
        <v>14</v>
      </c>
      <c r="G258" s="9" t="s">
        <v>91</v>
      </c>
      <c r="H258" s="8" t="s">
        <v>335</v>
      </c>
      <c r="I258" s="8" t="s">
        <v>16</v>
      </c>
      <c r="J258" s="7"/>
      <c r="K258" s="7"/>
      <c r="L258" s="7"/>
      <c r="M258" s="7"/>
      <c r="N258" s="7"/>
      <c r="O258" s="7"/>
      <c r="P258" s="7">
        <v>1</v>
      </c>
      <c r="Q258" s="7"/>
      <c r="R258" s="11">
        <f t="shared" si="10"/>
        <v>1</v>
      </c>
      <c r="S258" s="41">
        <v>149.9</v>
      </c>
      <c r="T258" s="41">
        <f t="shared" si="8"/>
        <v>149.9</v>
      </c>
      <c r="U258" s="79"/>
    </row>
    <row r="259" spans="2:21" ht="15" x14ac:dyDescent="0.25">
      <c r="C259" s="106"/>
      <c r="D259" s="24">
        <v>256</v>
      </c>
      <c r="E259" s="19" t="s">
        <v>522</v>
      </c>
      <c r="F259" s="10" t="s">
        <v>14</v>
      </c>
      <c r="G259" s="9" t="s">
        <v>91</v>
      </c>
      <c r="H259" s="8" t="s">
        <v>755</v>
      </c>
      <c r="I259" s="8" t="s">
        <v>16</v>
      </c>
      <c r="J259" s="7"/>
      <c r="K259" s="7"/>
      <c r="L259" s="7"/>
      <c r="M259" s="7"/>
      <c r="N259" s="7"/>
      <c r="O259" s="7"/>
      <c r="P259" s="7">
        <v>2</v>
      </c>
      <c r="Q259" s="7"/>
      <c r="R259" s="11">
        <f t="shared" si="10"/>
        <v>2</v>
      </c>
      <c r="S259" s="41">
        <v>36.19</v>
      </c>
      <c r="T259" s="41">
        <f t="shared" si="8"/>
        <v>72.38</v>
      </c>
      <c r="U259" s="79"/>
    </row>
    <row r="260" spans="2:21" ht="30" x14ac:dyDescent="0.25">
      <c r="C260" s="106"/>
      <c r="D260" s="24">
        <v>257</v>
      </c>
      <c r="E260" s="19" t="s">
        <v>674</v>
      </c>
      <c r="F260" s="10" t="s">
        <v>14</v>
      </c>
      <c r="G260" s="9" t="s">
        <v>124</v>
      </c>
      <c r="H260" s="8" t="s">
        <v>756</v>
      </c>
      <c r="I260" s="8" t="s">
        <v>16</v>
      </c>
      <c r="J260" s="7"/>
      <c r="K260" s="7"/>
      <c r="L260" s="7"/>
      <c r="M260" s="7"/>
      <c r="N260" s="7"/>
      <c r="O260" s="7"/>
      <c r="P260" s="7">
        <v>1</v>
      </c>
      <c r="Q260" s="7"/>
      <c r="R260" s="11">
        <f t="shared" si="10"/>
        <v>1</v>
      </c>
      <c r="S260" s="41">
        <v>28.39</v>
      </c>
      <c r="T260" s="41">
        <f t="shared" ref="T260:T323" si="11">R260*S260</f>
        <v>28.39</v>
      </c>
      <c r="U260" s="79"/>
    </row>
    <row r="261" spans="2:21" ht="15" x14ac:dyDescent="0.25">
      <c r="C261" s="106"/>
      <c r="D261" s="24">
        <v>258</v>
      </c>
      <c r="E261" s="19" t="s">
        <v>525</v>
      </c>
      <c r="F261" s="10" t="s">
        <v>14</v>
      </c>
      <c r="G261" s="9" t="s">
        <v>18</v>
      </c>
      <c r="H261" s="8" t="s">
        <v>376</v>
      </c>
      <c r="I261" s="8" t="s">
        <v>20</v>
      </c>
      <c r="J261" s="7"/>
      <c r="K261" s="7">
        <v>30</v>
      </c>
      <c r="L261" s="7">
        <v>24</v>
      </c>
      <c r="M261" s="7"/>
      <c r="N261" s="7"/>
      <c r="O261" s="7"/>
      <c r="P261" s="7">
        <v>12</v>
      </c>
      <c r="Q261" s="7">
        <v>12</v>
      </c>
      <c r="R261" s="11">
        <f t="shared" si="10"/>
        <v>78</v>
      </c>
      <c r="S261" s="41">
        <v>1.94</v>
      </c>
      <c r="T261" s="41">
        <f t="shared" si="11"/>
        <v>151.32</v>
      </c>
      <c r="U261" s="79"/>
    </row>
    <row r="262" spans="2:21" ht="15" customHeight="1" x14ac:dyDescent="0.25">
      <c r="C262" s="106"/>
      <c r="D262" s="24">
        <v>259</v>
      </c>
      <c r="E262" s="19" t="s">
        <v>526</v>
      </c>
      <c r="F262" s="10" t="s">
        <v>14</v>
      </c>
      <c r="G262" s="9" t="s">
        <v>91</v>
      </c>
      <c r="H262" s="8" t="s">
        <v>757</v>
      </c>
      <c r="I262" s="8" t="s">
        <v>16</v>
      </c>
      <c r="J262" s="7"/>
      <c r="K262" s="7"/>
      <c r="L262" s="7">
        <v>2</v>
      </c>
      <c r="M262" s="7"/>
      <c r="N262" s="7"/>
      <c r="O262" s="7"/>
      <c r="P262" s="7"/>
      <c r="Q262" s="7"/>
      <c r="R262" s="11">
        <f t="shared" si="10"/>
        <v>2</v>
      </c>
      <c r="S262" s="41">
        <v>22.69</v>
      </c>
      <c r="T262" s="41">
        <f t="shared" si="11"/>
        <v>45.38</v>
      </c>
      <c r="U262" s="79"/>
    </row>
    <row r="263" spans="2:21" ht="30" x14ac:dyDescent="0.25">
      <c r="C263" s="106"/>
      <c r="D263" s="24">
        <v>260</v>
      </c>
      <c r="E263" s="19" t="s">
        <v>521</v>
      </c>
      <c r="F263" s="10" t="s">
        <v>14</v>
      </c>
      <c r="G263" s="9" t="s">
        <v>91</v>
      </c>
      <c r="H263" s="8" t="s">
        <v>316</v>
      </c>
      <c r="I263" s="8" t="s">
        <v>16</v>
      </c>
      <c r="J263" s="7"/>
      <c r="K263" s="7"/>
      <c r="L263" s="7"/>
      <c r="M263" s="7"/>
      <c r="N263" s="7"/>
      <c r="O263" s="7">
        <v>1</v>
      </c>
      <c r="P263" s="7"/>
      <c r="Q263" s="40">
        <v>4</v>
      </c>
      <c r="R263" s="11">
        <f t="shared" si="10"/>
        <v>5</v>
      </c>
      <c r="S263" s="41">
        <v>47.55</v>
      </c>
      <c r="T263" s="41">
        <f t="shared" si="11"/>
        <v>237.75</v>
      </c>
      <c r="U263" s="79"/>
    </row>
    <row r="264" spans="2:21" ht="30" x14ac:dyDescent="0.25">
      <c r="C264" s="106"/>
      <c r="D264" s="24">
        <v>261</v>
      </c>
      <c r="E264" s="19" t="s">
        <v>631</v>
      </c>
      <c r="F264" s="12" t="s">
        <v>14</v>
      </c>
      <c r="G264" s="13" t="s">
        <v>91</v>
      </c>
      <c r="H264" s="7" t="s">
        <v>749</v>
      </c>
      <c r="I264" s="7" t="s">
        <v>16</v>
      </c>
      <c r="J264" s="7"/>
      <c r="K264" s="7"/>
      <c r="L264" s="7"/>
      <c r="M264" s="7"/>
      <c r="N264" s="7"/>
      <c r="O264" s="7"/>
      <c r="P264" s="7">
        <v>1</v>
      </c>
      <c r="Q264" s="7"/>
      <c r="R264" s="11">
        <f t="shared" si="10"/>
        <v>1</v>
      </c>
      <c r="S264" s="41">
        <v>66.17</v>
      </c>
      <c r="T264" s="41">
        <f t="shared" si="11"/>
        <v>66.17</v>
      </c>
      <c r="U264" s="79"/>
    </row>
    <row r="265" spans="2:21" ht="107.25" customHeight="1" x14ac:dyDescent="0.25">
      <c r="C265" s="106"/>
      <c r="D265" s="24">
        <v>262</v>
      </c>
      <c r="E265" s="19" t="s">
        <v>632</v>
      </c>
      <c r="F265" s="12" t="s">
        <v>14</v>
      </c>
      <c r="G265" s="13" t="s">
        <v>91</v>
      </c>
      <c r="H265" s="7" t="s">
        <v>750</v>
      </c>
      <c r="I265" s="7" t="s">
        <v>16</v>
      </c>
      <c r="J265" s="7"/>
      <c r="K265" s="7"/>
      <c r="L265" s="7"/>
      <c r="M265" s="7"/>
      <c r="N265" s="7"/>
      <c r="O265" s="7"/>
      <c r="P265" s="7">
        <v>1</v>
      </c>
      <c r="Q265" s="7"/>
      <c r="R265" s="11">
        <f t="shared" si="10"/>
        <v>1</v>
      </c>
      <c r="S265" s="41">
        <v>70.38</v>
      </c>
      <c r="T265" s="41">
        <f t="shared" si="11"/>
        <v>70.38</v>
      </c>
      <c r="U265" s="79"/>
    </row>
    <row r="266" spans="2:21" ht="15" x14ac:dyDescent="0.25">
      <c r="C266" s="106"/>
      <c r="D266" s="24">
        <v>263</v>
      </c>
      <c r="E266" s="19" t="s">
        <v>669</v>
      </c>
      <c r="F266" s="12" t="s">
        <v>14</v>
      </c>
      <c r="G266" s="13" t="s">
        <v>91</v>
      </c>
      <c r="H266" s="7" t="s">
        <v>752</v>
      </c>
      <c r="I266" s="7" t="s">
        <v>16</v>
      </c>
      <c r="J266" s="7"/>
      <c r="K266" s="7"/>
      <c r="L266" s="7"/>
      <c r="M266" s="7"/>
      <c r="N266" s="7"/>
      <c r="O266" s="7"/>
      <c r="P266" s="7">
        <v>1</v>
      </c>
      <c r="Q266" s="7"/>
      <c r="R266" s="11">
        <f t="shared" si="10"/>
        <v>1</v>
      </c>
      <c r="S266" s="41">
        <v>50.87</v>
      </c>
      <c r="T266" s="41">
        <f t="shared" si="11"/>
        <v>50.87</v>
      </c>
      <c r="U266" s="79"/>
    </row>
    <row r="267" spans="2:21" ht="45" x14ac:dyDescent="0.25">
      <c r="C267" s="106"/>
      <c r="D267" s="24">
        <v>264</v>
      </c>
      <c r="E267" s="19" t="s">
        <v>630</v>
      </c>
      <c r="F267" s="12" t="s">
        <v>14</v>
      </c>
      <c r="G267" s="13" t="s">
        <v>91</v>
      </c>
      <c r="H267" s="7" t="s">
        <v>748</v>
      </c>
      <c r="I267" s="7" t="s">
        <v>16</v>
      </c>
      <c r="J267" s="7"/>
      <c r="K267" s="7"/>
      <c r="L267" s="7"/>
      <c r="M267" s="7"/>
      <c r="N267" s="7"/>
      <c r="O267" s="7"/>
      <c r="P267" s="7">
        <v>1</v>
      </c>
      <c r="Q267" s="7"/>
      <c r="R267" s="11">
        <f t="shared" si="10"/>
        <v>1</v>
      </c>
      <c r="S267" s="41">
        <v>162.38999999999999</v>
      </c>
      <c r="T267" s="41">
        <f t="shared" si="11"/>
        <v>162.38999999999999</v>
      </c>
      <c r="U267" s="79"/>
    </row>
    <row r="268" spans="2:21" ht="30" x14ac:dyDescent="0.25">
      <c r="C268" s="106"/>
      <c r="D268" s="24">
        <v>265</v>
      </c>
      <c r="E268" s="19" t="s">
        <v>120</v>
      </c>
      <c r="F268" s="12" t="s">
        <v>14</v>
      </c>
      <c r="G268" s="13" t="s">
        <v>91</v>
      </c>
      <c r="H268" s="7" t="s">
        <v>743</v>
      </c>
      <c r="I268" s="7" t="s">
        <v>16</v>
      </c>
      <c r="J268" s="8">
        <v>2</v>
      </c>
      <c r="K268" s="7">
        <v>2</v>
      </c>
      <c r="L268" s="7">
        <v>2</v>
      </c>
      <c r="M268" s="7">
        <v>1</v>
      </c>
      <c r="N268" s="7"/>
      <c r="O268" s="7">
        <v>2</v>
      </c>
      <c r="P268" s="40">
        <v>5</v>
      </c>
      <c r="Q268" s="7">
        <v>5</v>
      </c>
      <c r="R268" s="11">
        <f t="shared" si="10"/>
        <v>19</v>
      </c>
      <c r="S268" s="41">
        <v>70.47</v>
      </c>
      <c r="T268" s="41">
        <f t="shared" si="11"/>
        <v>1338.93</v>
      </c>
      <c r="U268" s="79"/>
    </row>
    <row r="269" spans="2:21" ht="84.75" customHeight="1" x14ac:dyDescent="0.25">
      <c r="C269" s="106"/>
      <c r="D269" s="24">
        <v>266</v>
      </c>
      <c r="E269" s="19" t="s">
        <v>530</v>
      </c>
      <c r="F269" s="10" t="s">
        <v>14</v>
      </c>
      <c r="G269" s="9" t="s">
        <v>74</v>
      </c>
      <c r="H269" s="8" t="s">
        <v>296</v>
      </c>
      <c r="I269" s="8" t="s">
        <v>16</v>
      </c>
      <c r="J269" s="7"/>
      <c r="K269" s="7"/>
      <c r="L269" s="7"/>
      <c r="M269" s="7"/>
      <c r="N269" s="7"/>
      <c r="O269" s="7"/>
      <c r="P269" s="7">
        <v>2</v>
      </c>
      <c r="Q269" s="40">
        <v>5</v>
      </c>
      <c r="R269" s="11">
        <f t="shared" si="10"/>
        <v>7</v>
      </c>
      <c r="S269" s="41">
        <v>21.79</v>
      </c>
      <c r="T269" s="41">
        <f t="shared" si="11"/>
        <v>152.53</v>
      </c>
      <c r="U269" s="79"/>
    </row>
    <row r="270" spans="2:21" ht="30" x14ac:dyDescent="0.25">
      <c r="C270" s="106"/>
      <c r="D270" s="24">
        <v>267</v>
      </c>
      <c r="E270" s="19" t="s">
        <v>123</v>
      </c>
      <c r="F270" s="12" t="s">
        <v>14</v>
      </c>
      <c r="G270" s="13" t="s">
        <v>91</v>
      </c>
      <c r="H270" s="7" t="s">
        <v>745</v>
      </c>
      <c r="I270" s="7" t="s">
        <v>16</v>
      </c>
      <c r="J270" s="8" t="s">
        <v>25</v>
      </c>
      <c r="K270" s="7">
        <v>2</v>
      </c>
      <c r="L270" s="7">
        <v>1</v>
      </c>
      <c r="M270" s="7">
        <v>1</v>
      </c>
      <c r="N270" s="7">
        <v>2</v>
      </c>
      <c r="O270" s="7">
        <v>2</v>
      </c>
      <c r="P270" s="40">
        <v>3</v>
      </c>
      <c r="Q270" s="7">
        <v>3</v>
      </c>
      <c r="R270" s="11">
        <f t="shared" si="10"/>
        <v>14</v>
      </c>
      <c r="S270" s="41">
        <v>41.9</v>
      </c>
      <c r="T270" s="41">
        <f t="shared" si="11"/>
        <v>586.6</v>
      </c>
      <c r="U270" s="79"/>
    </row>
    <row r="271" spans="2:21" ht="15" x14ac:dyDescent="0.25">
      <c r="C271" s="106"/>
      <c r="D271" s="24">
        <v>268</v>
      </c>
      <c r="E271" s="19" t="s">
        <v>256</v>
      </c>
      <c r="F271" s="12" t="s">
        <v>218</v>
      </c>
      <c r="G271" s="13" t="s">
        <v>91</v>
      </c>
      <c r="H271" s="7" t="s">
        <v>257</v>
      </c>
      <c r="I271" s="7" t="s">
        <v>16</v>
      </c>
      <c r="J271" s="8">
        <v>2</v>
      </c>
      <c r="K271" s="8" t="s">
        <v>25</v>
      </c>
      <c r="L271" s="8" t="s">
        <v>25</v>
      </c>
      <c r="M271" s="8" t="s">
        <v>25</v>
      </c>
      <c r="N271" s="8"/>
      <c r="O271" s="7" t="s">
        <v>25</v>
      </c>
      <c r="P271" s="8" t="s">
        <v>25</v>
      </c>
      <c r="Q271" s="8">
        <v>2</v>
      </c>
      <c r="R271" s="11">
        <f t="shared" si="10"/>
        <v>4</v>
      </c>
      <c r="S271" s="42">
        <v>110.94</v>
      </c>
      <c r="T271" s="41">
        <f t="shared" si="11"/>
        <v>443.76</v>
      </c>
      <c r="U271" s="79"/>
    </row>
    <row r="272" spans="2:21" s="2" customFormat="1" ht="15" x14ac:dyDescent="0.25">
      <c r="B272" s="3"/>
      <c r="C272" s="106"/>
      <c r="D272" s="24">
        <v>269</v>
      </c>
      <c r="E272" s="19" t="s">
        <v>550</v>
      </c>
      <c r="F272" s="10" t="s">
        <v>14</v>
      </c>
      <c r="G272" s="13" t="s">
        <v>91</v>
      </c>
      <c r="H272" s="7" t="s">
        <v>779</v>
      </c>
      <c r="I272" s="7" t="s">
        <v>16</v>
      </c>
      <c r="J272" s="7"/>
      <c r="K272" s="7"/>
      <c r="L272" s="7"/>
      <c r="M272" s="7"/>
      <c r="N272" s="7"/>
      <c r="O272" s="7"/>
      <c r="P272" s="7">
        <v>1</v>
      </c>
      <c r="Q272" s="7"/>
      <c r="R272" s="11">
        <f>SUM(J272:Q272)</f>
        <v>1</v>
      </c>
      <c r="S272" s="41">
        <v>124.84</v>
      </c>
      <c r="T272" s="41">
        <f t="shared" si="11"/>
        <v>124.84</v>
      </c>
      <c r="U272" s="79"/>
    </row>
    <row r="273" spans="2:21" ht="45" x14ac:dyDescent="0.25">
      <c r="C273" s="107"/>
      <c r="D273" s="24">
        <v>270</v>
      </c>
      <c r="E273" s="19" t="s">
        <v>747</v>
      </c>
      <c r="F273" s="12" t="s">
        <v>14</v>
      </c>
      <c r="G273" s="13" t="s">
        <v>91</v>
      </c>
      <c r="H273" s="7" t="s">
        <v>746</v>
      </c>
      <c r="I273" s="7" t="s">
        <v>16</v>
      </c>
      <c r="J273" s="7"/>
      <c r="K273" s="7"/>
      <c r="L273" s="7"/>
      <c r="M273" s="7"/>
      <c r="N273" s="7"/>
      <c r="O273" s="7"/>
      <c r="P273" s="7">
        <v>1</v>
      </c>
      <c r="Q273" s="7"/>
      <c r="R273" s="11">
        <f t="shared" si="10"/>
        <v>1</v>
      </c>
      <c r="S273" s="41">
        <v>59.85</v>
      </c>
      <c r="T273" s="41">
        <f t="shared" si="11"/>
        <v>59.85</v>
      </c>
      <c r="U273" s="78"/>
    </row>
    <row r="274" spans="2:21" x14ac:dyDescent="0.25">
      <c r="C274" s="57">
        <v>15</v>
      </c>
      <c r="D274" s="25">
        <v>271</v>
      </c>
      <c r="E274" s="20" t="s">
        <v>758</v>
      </c>
      <c r="F274" s="26" t="s">
        <v>14</v>
      </c>
      <c r="G274" s="27" t="s">
        <v>150</v>
      </c>
      <c r="H274" s="28" t="s">
        <v>759</v>
      </c>
      <c r="I274" s="28" t="s">
        <v>245</v>
      </c>
      <c r="J274" s="29">
        <v>4</v>
      </c>
      <c r="K274" s="28">
        <v>5</v>
      </c>
      <c r="L274" s="28">
        <v>20</v>
      </c>
      <c r="M274" s="28"/>
      <c r="N274" s="28">
        <v>5</v>
      </c>
      <c r="O274" s="28">
        <v>5</v>
      </c>
      <c r="P274" s="30">
        <v>5</v>
      </c>
      <c r="Q274" s="28">
        <v>5</v>
      </c>
      <c r="R274" s="31">
        <f t="shared" si="10"/>
        <v>49</v>
      </c>
      <c r="S274" s="33">
        <v>194.84</v>
      </c>
      <c r="T274" s="33">
        <f t="shared" si="11"/>
        <v>9547.16</v>
      </c>
      <c r="U274" s="34">
        <v>9547.16</v>
      </c>
    </row>
    <row r="275" spans="2:21" ht="60" customHeight="1" x14ac:dyDescent="0.25">
      <c r="C275" s="84">
        <v>16</v>
      </c>
      <c r="D275" s="24">
        <v>272</v>
      </c>
      <c r="E275" s="19" t="s">
        <v>560</v>
      </c>
      <c r="F275" s="8" t="s">
        <v>14</v>
      </c>
      <c r="G275" s="9" t="s">
        <v>354</v>
      </c>
      <c r="H275" s="8" t="s">
        <v>790</v>
      </c>
      <c r="I275" s="8" t="s">
        <v>321</v>
      </c>
      <c r="J275" s="7"/>
      <c r="K275" s="7"/>
      <c r="L275" s="7">
        <v>1</v>
      </c>
      <c r="M275" s="7"/>
      <c r="N275" s="7"/>
      <c r="O275" s="7"/>
      <c r="P275" s="7">
        <v>2</v>
      </c>
      <c r="Q275" s="7"/>
      <c r="R275" s="11">
        <f t="shared" ref="R275:R284" si="12">SUM(J275:Q275)</f>
        <v>3</v>
      </c>
      <c r="S275" s="41">
        <v>545.74</v>
      </c>
      <c r="T275" s="41">
        <f t="shared" si="11"/>
        <v>1637.22</v>
      </c>
      <c r="U275" s="73">
        <f>SUM(T275:T290)</f>
        <v>43023.85</v>
      </c>
    </row>
    <row r="276" spans="2:21" s="1" customFormat="1" ht="90" x14ac:dyDescent="0.25">
      <c r="B276" s="3"/>
      <c r="C276" s="85"/>
      <c r="D276" s="24">
        <v>273</v>
      </c>
      <c r="E276" s="19" t="s">
        <v>647</v>
      </c>
      <c r="F276" s="7" t="s">
        <v>14</v>
      </c>
      <c r="G276" s="13" t="s">
        <v>791</v>
      </c>
      <c r="H276" s="7" t="s">
        <v>792</v>
      </c>
      <c r="I276" s="8" t="s">
        <v>293</v>
      </c>
      <c r="J276" s="7"/>
      <c r="K276" s="7"/>
      <c r="L276" s="7"/>
      <c r="M276" s="7"/>
      <c r="N276" s="7"/>
      <c r="O276" s="7"/>
      <c r="P276" s="7">
        <v>1</v>
      </c>
      <c r="Q276" s="7"/>
      <c r="R276" s="11">
        <f t="shared" si="12"/>
        <v>1</v>
      </c>
      <c r="S276" s="41">
        <v>423.66</v>
      </c>
      <c r="T276" s="41">
        <f t="shared" si="11"/>
        <v>423.66</v>
      </c>
      <c r="U276" s="73"/>
    </row>
    <row r="277" spans="2:21" ht="23.25" customHeight="1" x14ac:dyDescent="0.25">
      <c r="C277" s="85"/>
      <c r="D277" s="24">
        <v>274</v>
      </c>
      <c r="E277" s="19" t="s">
        <v>382</v>
      </c>
      <c r="F277" s="10" t="s">
        <v>14</v>
      </c>
      <c r="G277" s="45" t="s">
        <v>354</v>
      </c>
      <c r="H277" s="10" t="s">
        <v>383</v>
      </c>
      <c r="I277" s="10" t="s">
        <v>321</v>
      </c>
      <c r="J277" s="7"/>
      <c r="K277" s="7"/>
      <c r="L277" s="7"/>
      <c r="M277" s="7"/>
      <c r="N277" s="7"/>
      <c r="O277" s="7"/>
      <c r="P277" s="7">
        <v>2</v>
      </c>
      <c r="Q277" s="7"/>
      <c r="R277" s="11">
        <f t="shared" si="12"/>
        <v>2</v>
      </c>
      <c r="S277" s="41">
        <v>692.72</v>
      </c>
      <c r="T277" s="41">
        <f t="shared" si="11"/>
        <v>1385.44</v>
      </c>
      <c r="U277" s="73"/>
    </row>
    <row r="278" spans="2:21" ht="45" x14ac:dyDescent="0.25">
      <c r="C278" s="85"/>
      <c r="D278" s="24">
        <v>275</v>
      </c>
      <c r="E278" s="19" t="s">
        <v>384</v>
      </c>
      <c r="F278" s="10" t="s">
        <v>14</v>
      </c>
      <c r="G278" s="45" t="s">
        <v>355</v>
      </c>
      <c r="H278" s="10" t="s">
        <v>385</v>
      </c>
      <c r="I278" s="10" t="s">
        <v>321</v>
      </c>
      <c r="J278" s="49"/>
      <c r="K278" s="49"/>
      <c r="L278" s="49"/>
      <c r="M278" s="49"/>
      <c r="N278" s="49"/>
      <c r="O278" s="49"/>
      <c r="P278" s="49">
        <v>1</v>
      </c>
      <c r="Q278" s="49"/>
      <c r="R278" s="50">
        <f t="shared" si="12"/>
        <v>1</v>
      </c>
      <c r="S278" s="67">
        <v>787.21</v>
      </c>
      <c r="T278" s="41">
        <f t="shared" si="11"/>
        <v>787.21</v>
      </c>
      <c r="U278" s="73"/>
    </row>
    <row r="279" spans="2:21" ht="75" x14ac:dyDescent="0.25">
      <c r="C279" s="85"/>
      <c r="D279" s="24">
        <v>276</v>
      </c>
      <c r="E279" s="19" t="s">
        <v>562</v>
      </c>
      <c r="F279" s="8" t="s">
        <v>14</v>
      </c>
      <c r="G279" s="9" t="s">
        <v>353</v>
      </c>
      <c r="H279" s="8" t="s">
        <v>793</v>
      </c>
      <c r="I279" s="10" t="s">
        <v>321</v>
      </c>
      <c r="J279" s="7"/>
      <c r="K279" s="7">
        <v>1</v>
      </c>
      <c r="L279" s="7">
        <v>2</v>
      </c>
      <c r="M279" s="7"/>
      <c r="N279" s="7"/>
      <c r="O279" s="7"/>
      <c r="P279" s="7"/>
      <c r="Q279" s="7"/>
      <c r="R279" s="11">
        <f t="shared" si="12"/>
        <v>3</v>
      </c>
      <c r="S279" s="41">
        <v>717.17</v>
      </c>
      <c r="T279" s="41">
        <f t="shared" si="11"/>
        <v>2151.5099999999998</v>
      </c>
      <c r="U279" s="73"/>
    </row>
    <row r="280" spans="2:21" ht="45" x14ac:dyDescent="0.25">
      <c r="C280" s="85"/>
      <c r="D280" s="24">
        <v>277</v>
      </c>
      <c r="E280" s="19" t="s">
        <v>561</v>
      </c>
      <c r="F280" s="10" t="s">
        <v>14</v>
      </c>
      <c r="G280" s="45" t="s">
        <v>74</v>
      </c>
      <c r="H280" s="10" t="s">
        <v>336</v>
      </c>
      <c r="I280" s="8" t="s">
        <v>337</v>
      </c>
      <c r="J280" s="7"/>
      <c r="K280" s="7"/>
      <c r="L280" s="7">
        <v>1</v>
      </c>
      <c r="M280" s="7"/>
      <c r="N280" s="7"/>
      <c r="O280" s="7">
        <v>2</v>
      </c>
      <c r="P280" s="7"/>
      <c r="Q280" s="40">
        <v>2</v>
      </c>
      <c r="R280" s="11">
        <f t="shared" si="12"/>
        <v>5</v>
      </c>
      <c r="S280" s="41">
        <v>490.69</v>
      </c>
      <c r="T280" s="41">
        <f t="shared" si="11"/>
        <v>2453.4499999999998</v>
      </c>
      <c r="U280" s="73"/>
    </row>
    <row r="281" spans="2:21" ht="45" x14ac:dyDescent="0.25">
      <c r="C281" s="85"/>
      <c r="D281" s="24">
        <v>278</v>
      </c>
      <c r="E281" s="19" t="s">
        <v>423</v>
      </c>
      <c r="F281" s="10" t="s">
        <v>14</v>
      </c>
      <c r="G281" s="45" t="s">
        <v>74</v>
      </c>
      <c r="H281" s="10" t="s">
        <v>336</v>
      </c>
      <c r="I281" s="8" t="s">
        <v>337</v>
      </c>
      <c r="J281" s="7"/>
      <c r="K281" s="7"/>
      <c r="L281" s="7"/>
      <c r="M281" s="7"/>
      <c r="N281" s="7"/>
      <c r="O281" s="7"/>
      <c r="P281" s="7">
        <v>2</v>
      </c>
      <c r="Q281" s="7"/>
      <c r="R281" s="11">
        <f t="shared" si="12"/>
        <v>2</v>
      </c>
      <c r="S281" s="41">
        <v>399</v>
      </c>
      <c r="T281" s="41">
        <f t="shared" si="11"/>
        <v>798</v>
      </c>
      <c r="U281" s="73"/>
    </row>
    <row r="282" spans="2:21" ht="75" x14ac:dyDescent="0.25">
      <c r="C282" s="85"/>
      <c r="D282" s="24">
        <v>279</v>
      </c>
      <c r="E282" s="19" t="s">
        <v>563</v>
      </c>
      <c r="F282" s="8" t="s">
        <v>14</v>
      </c>
      <c r="G282" s="9" t="s">
        <v>355</v>
      </c>
      <c r="H282" s="8" t="s">
        <v>794</v>
      </c>
      <c r="I282" s="8" t="s">
        <v>321</v>
      </c>
      <c r="J282" s="7"/>
      <c r="K282" s="7"/>
      <c r="L282" s="7">
        <v>1</v>
      </c>
      <c r="M282" s="7"/>
      <c r="N282" s="7"/>
      <c r="O282" s="7"/>
      <c r="P282" s="7"/>
      <c r="Q282" s="7"/>
      <c r="R282" s="11">
        <f t="shared" si="12"/>
        <v>1</v>
      </c>
      <c r="S282" s="41">
        <v>611.96</v>
      </c>
      <c r="T282" s="41">
        <f t="shared" si="11"/>
        <v>611.96</v>
      </c>
      <c r="U282" s="73"/>
    </row>
    <row r="283" spans="2:21" ht="45" x14ac:dyDescent="0.25">
      <c r="C283" s="85"/>
      <c r="D283" s="24">
        <v>280</v>
      </c>
      <c r="E283" s="19" t="s">
        <v>537</v>
      </c>
      <c r="F283" s="8" t="s">
        <v>14</v>
      </c>
      <c r="G283" s="9" t="s">
        <v>355</v>
      </c>
      <c r="H283" s="8" t="s">
        <v>771</v>
      </c>
      <c r="I283" s="8" t="s">
        <v>321</v>
      </c>
      <c r="J283" s="7"/>
      <c r="K283" s="7">
        <v>1</v>
      </c>
      <c r="L283" s="7">
        <v>2</v>
      </c>
      <c r="M283" s="7"/>
      <c r="N283" s="7"/>
      <c r="O283" s="7">
        <v>1</v>
      </c>
      <c r="P283" s="7"/>
      <c r="Q283" s="7"/>
      <c r="R283" s="11">
        <f t="shared" si="12"/>
        <v>4</v>
      </c>
      <c r="S283" s="41">
        <v>2394.2800000000002</v>
      </c>
      <c r="T283" s="41">
        <f t="shared" si="11"/>
        <v>9577.1200000000008</v>
      </c>
      <c r="U283" s="73"/>
    </row>
    <row r="284" spans="2:21" ht="105" x14ac:dyDescent="0.25">
      <c r="C284" s="85"/>
      <c r="D284" s="24">
        <v>281</v>
      </c>
      <c r="E284" s="19" t="s">
        <v>634</v>
      </c>
      <c r="F284" s="7" t="s">
        <v>14</v>
      </c>
      <c r="G284" s="9" t="s">
        <v>355</v>
      </c>
      <c r="H284" s="7" t="s">
        <v>284</v>
      </c>
      <c r="I284" s="7" t="s">
        <v>321</v>
      </c>
      <c r="J284" s="7"/>
      <c r="K284" s="7">
        <v>3</v>
      </c>
      <c r="L284" s="7">
        <v>1</v>
      </c>
      <c r="M284" s="7"/>
      <c r="N284" s="7"/>
      <c r="O284" s="7">
        <v>2</v>
      </c>
      <c r="P284" s="7">
        <v>1</v>
      </c>
      <c r="Q284" s="7"/>
      <c r="R284" s="11">
        <f t="shared" si="12"/>
        <v>7</v>
      </c>
      <c r="S284" s="41">
        <v>856.1</v>
      </c>
      <c r="T284" s="41">
        <f t="shared" si="11"/>
        <v>5992.7</v>
      </c>
      <c r="U284" s="73"/>
    </row>
    <row r="285" spans="2:21" ht="60" x14ac:dyDescent="0.25">
      <c r="C285" s="85"/>
      <c r="D285" s="24">
        <v>282</v>
      </c>
      <c r="E285" s="19" t="s">
        <v>527</v>
      </c>
      <c r="F285" s="8" t="s">
        <v>14</v>
      </c>
      <c r="G285" s="9" t="s">
        <v>355</v>
      </c>
      <c r="H285" s="7" t="s">
        <v>760</v>
      </c>
      <c r="I285" s="8" t="s">
        <v>321</v>
      </c>
      <c r="J285" s="7"/>
      <c r="K285" s="7">
        <v>5</v>
      </c>
      <c r="L285" s="7">
        <v>3</v>
      </c>
      <c r="M285" s="7"/>
      <c r="N285" s="7">
        <v>1</v>
      </c>
      <c r="O285" s="7"/>
      <c r="P285" s="7">
        <v>3</v>
      </c>
      <c r="Q285" s="7"/>
      <c r="R285" s="11">
        <f t="shared" si="10"/>
        <v>12</v>
      </c>
      <c r="S285" s="41">
        <v>932.9</v>
      </c>
      <c r="T285" s="41">
        <f t="shared" si="11"/>
        <v>11194.8</v>
      </c>
      <c r="U285" s="73"/>
    </row>
    <row r="286" spans="2:21" ht="90" x14ac:dyDescent="0.25">
      <c r="C286" s="85"/>
      <c r="D286" s="24">
        <v>283</v>
      </c>
      <c r="E286" s="19" t="s">
        <v>528</v>
      </c>
      <c r="F286" s="12" t="s">
        <v>14</v>
      </c>
      <c r="G286" s="9" t="s">
        <v>355</v>
      </c>
      <c r="H286" s="7" t="s">
        <v>761</v>
      </c>
      <c r="I286" s="8" t="s">
        <v>321</v>
      </c>
      <c r="J286" s="7"/>
      <c r="K286" s="7">
        <v>2</v>
      </c>
      <c r="L286" s="7"/>
      <c r="M286" s="7"/>
      <c r="N286" s="7"/>
      <c r="O286" s="7"/>
      <c r="P286" s="7">
        <v>2</v>
      </c>
      <c r="Q286" s="7"/>
      <c r="R286" s="11">
        <f t="shared" si="10"/>
        <v>4</v>
      </c>
      <c r="S286" s="41">
        <v>266.14999999999998</v>
      </c>
      <c r="T286" s="41">
        <f t="shared" si="11"/>
        <v>1064.5999999999999</v>
      </c>
      <c r="U286" s="73"/>
    </row>
    <row r="287" spans="2:21" ht="105" x14ac:dyDescent="0.25">
      <c r="C287" s="85"/>
      <c r="D287" s="24">
        <v>284</v>
      </c>
      <c r="E287" s="19" t="s">
        <v>635</v>
      </c>
      <c r="F287" s="7" t="s">
        <v>14</v>
      </c>
      <c r="G287" s="9" t="s">
        <v>355</v>
      </c>
      <c r="H287" s="7" t="s">
        <v>762</v>
      </c>
      <c r="I287" s="8" t="s">
        <v>321</v>
      </c>
      <c r="J287" s="7"/>
      <c r="K287" s="7">
        <v>3</v>
      </c>
      <c r="L287" s="7"/>
      <c r="M287" s="7"/>
      <c r="N287" s="7"/>
      <c r="O287" s="7"/>
      <c r="P287" s="7">
        <v>1</v>
      </c>
      <c r="Q287" s="7"/>
      <c r="R287" s="11">
        <f t="shared" si="10"/>
        <v>4</v>
      </c>
      <c r="S287" s="41">
        <v>406.91</v>
      </c>
      <c r="T287" s="41">
        <f t="shared" si="11"/>
        <v>1627.64</v>
      </c>
      <c r="U287" s="73"/>
    </row>
    <row r="288" spans="2:21" ht="133.5" customHeight="1" x14ac:dyDescent="0.25">
      <c r="C288" s="85"/>
      <c r="D288" s="24">
        <v>285</v>
      </c>
      <c r="E288" s="19" t="s">
        <v>648</v>
      </c>
      <c r="F288" s="8" t="s">
        <v>14</v>
      </c>
      <c r="G288" s="9" t="s">
        <v>354</v>
      </c>
      <c r="H288" s="8" t="s">
        <v>795</v>
      </c>
      <c r="I288" s="8" t="s">
        <v>321</v>
      </c>
      <c r="J288" s="7"/>
      <c r="K288" s="7"/>
      <c r="L288" s="7">
        <v>1</v>
      </c>
      <c r="M288" s="7"/>
      <c r="N288" s="7"/>
      <c r="O288" s="7"/>
      <c r="P288" s="7"/>
      <c r="Q288" s="7"/>
      <c r="R288" s="11">
        <f t="shared" si="10"/>
        <v>1</v>
      </c>
      <c r="S288" s="41">
        <v>832.65</v>
      </c>
      <c r="T288" s="41">
        <f t="shared" si="11"/>
        <v>832.65</v>
      </c>
      <c r="U288" s="73"/>
    </row>
    <row r="289" spans="2:21" ht="90" x14ac:dyDescent="0.25">
      <c r="C289" s="85"/>
      <c r="D289" s="24">
        <v>286</v>
      </c>
      <c r="E289" s="19" t="s">
        <v>636</v>
      </c>
      <c r="F289" s="7" t="s">
        <v>369</v>
      </c>
      <c r="G289" s="9" t="s">
        <v>355</v>
      </c>
      <c r="H289" s="7" t="s">
        <v>763</v>
      </c>
      <c r="I289" s="8" t="s">
        <v>321</v>
      </c>
      <c r="J289" s="7"/>
      <c r="K289" s="7">
        <v>3</v>
      </c>
      <c r="L289" s="7"/>
      <c r="M289" s="7"/>
      <c r="N289" s="7"/>
      <c r="O289" s="7"/>
      <c r="P289" s="7"/>
      <c r="Q289" s="7"/>
      <c r="R289" s="11">
        <f t="shared" si="10"/>
        <v>3</v>
      </c>
      <c r="S289" s="41">
        <v>542.63</v>
      </c>
      <c r="T289" s="41">
        <f t="shared" si="11"/>
        <v>1627.8899999999999</v>
      </c>
      <c r="U289" s="73"/>
    </row>
    <row r="290" spans="2:21" ht="75" x14ac:dyDescent="0.25">
      <c r="C290" s="86"/>
      <c r="D290" s="24">
        <v>287</v>
      </c>
      <c r="E290" s="19" t="s">
        <v>638</v>
      </c>
      <c r="F290" s="8" t="s">
        <v>14</v>
      </c>
      <c r="G290" s="9" t="s">
        <v>18</v>
      </c>
      <c r="H290" s="8" t="s">
        <v>767</v>
      </c>
      <c r="I290" s="8" t="s">
        <v>321</v>
      </c>
      <c r="J290" s="7"/>
      <c r="K290" s="7"/>
      <c r="L290" s="7">
        <v>1</v>
      </c>
      <c r="M290" s="7"/>
      <c r="N290" s="7"/>
      <c r="O290" s="7"/>
      <c r="P290" s="7">
        <v>1</v>
      </c>
      <c r="Q290" s="7"/>
      <c r="R290" s="11">
        <f t="shared" si="10"/>
        <v>2</v>
      </c>
      <c r="S290" s="41">
        <v>429</v>
      </c>
      <c r="T290" s="41">
        <f t="shared" si="11"/>
        <v>858</v>
      </c>
      <c r="U290" s="73"/>
    </row>
    <row r="291" spans="2:21" ht="15" customHeight="1" x14ac:dyDescent="0.25">
      <c r="C291" s="90">
        <v>17</v>
      </c>
      <c r="D291" s="25">
        <v>288</v>
      </c>
      <c r="E291" s="20" t="s">
        <v>735</v>
      </c>
      <c r="F291" s="26" t="s">
        <v>144</v>
      </c>
      <c r="G291" s="27" t="s">
        <v>136</v>
      </c>
      <c r="H291" s="28" t="s">
        <v>736</v>
      </c>
      <c r="I291" s="28" t="s">
        <v>29</v>
      </c>
      <c r="J291" s="29">
        <v>10</v>
      </c>
      <c r="K291" s="28">
        <v>10</v>
      </c>
      <c r="L291" s="28">
        <v>5</v>
      </c>
      <c r="M291" s="28">
        <v>1</v>
      </c>
      <c r="N291" s="28">
        <v>6</v>
      </c>
      <c r="O291" s="28">
        <v>20</v>
      </c>
      <c r="P291" s="30">
        <v>100</v>
      </c>
      <c r="Q291" s="28">
        <v>60</v>
      </c>
      <c r="R291" s="31">
        <f>SUM(J291:Q291)</f>
        <v>212</v>
      </c>
      <c r="S291" s="33">
        <v>5.32</v>
      </c>
      <c r="T291" s="33">
        <f t="shared" si="11"/>
        <v>1127.8400000000001</v>
      </c>
      <c r="U291" s="74">
        <f>SUM(T291:T299)</f>
        <v>60030.630000000005</v>
      </c>
    </row>
    <row r="292" spans="2:21" ht="30" x14ac:dyDescent="0.25">
      <c r="C292" s="91"/>
      <c r="D292" s="25">
        <v>289</v>
      </c>
      <c r="E292" s="20" t="s">
        <v>529</v>
      </c>
      <c r="F292" s="26" t="s">
        <v>378</v>
      </c>
      <c r="G292" s="39" t="s">
        <v>323</v>
      </c>
      <c r="H292" s="28" t="s">
        <v>324</v>
      </c>
      <c r="I292" s="28" t="s">
        <v>29</v>
      </c>
      <c r="J292" s="28"/>
      <c r="K292" s="28"/>
      <c r="L292" s="28"/>
      <c r="M292" s="28"/>
      <c r="N292" s="28"/>
      <c r="O292" s="28"/>
      <c r="P292" s="28">
        <v>1000</v>
      </c>
      <c r="Q292" s="28"/>
      <c r="R292" s="31">
        <f t="shared" si="10"/>
        <v>1000</v>
      </c>
      <c r="S292" s="33">
        <v>30.74</v>
      </c>
      <c r="T292" s="33">
        <f t="shared" si="11"/>
        <v>30740</v>
      </c>
      <c r="U292" s="76"/>
    </row>
    <row r="293" spans="2:21" ht="87" customHeight="1" x14ac:dyDescent="0.25">
      <c r="C293" s="91"/>
      <c r="D293" s="25">
        <v>290</v>
      </c>
      <c r="E293" s="20" t="s">
        <v>639</v>
      </c>
      <c r="F293" s="28" t="s">
        <v>290</v>
      </c>
      <c r="G293" s="28" t="s">
        <v>136</v>
      </c>
      <c r="H293" s="28" t="s">
        <v>291</v>
      </c>
      <c r="I293" s="28" t="s">
        <v>29</v>
      </c>
      <c r="J293" s="28"/>
      <c r="K293" s="28">
        <v>1</v>
      </c>
      <c r="L293" s="28"/>
      <c r="M293" s="28"/>
      <c r="N293" s="28"/>
      <c r="O293" s="28">
        <v>10</v>
      </c>
      <c r="P293" s="28">
        <v>70</v>
      </c>
      <c r="Q293" s="35">
        <v>10</v>
      </c>
      <c r="R293" s="31">
        <f t="shared" ref="R293:R327" si="13">SUM(J293:Q293)</f>
        <v>91</v>
      </c>
      <c r="S293" s="33">
        <v>80.989999999999995</v>
      </c>
      <c r="T293" s="33">
        <f t="shared" si="11"/>
        <v>7370.0899999999992</v>
      </c>
      <c r="U293" s="76"/>
    </row>
    <row r="294" spans="2:21" ht="60" x14ac:dyDescent="0.25">
      <c r="C294" s="91"/>
      <c r="D294" s="25">
        <v>291</v>
      </c>
      <c r="E294" s="20" t="s">
        <v>377</v>
      </c>
      <c r="F294" s="28" t="s">
        <v>14</v>
      </c>
      <c r="G294" s="27" t="s">
        <v>91</v>
      </c>
      <c r="H294" s="28" t="s">
        <v>768</v>
      </c>
      <c r="I294" s="28" t="s">
        <v>16</v>
      </c>
      <c r="J294" s="28"/>
      <c r="K294" s="28"/>
      <c r="L294" s="28"/>
      <c r="M294" s="28"/>
      <c r="N294" s="28"/>
      <c r="O294" s="28"/>
      <c r="P294" s="28">
        <v>10</v>
      </c>
      <c r="Q294" s="28"/>
      <c r="R294" s="31">
        <f t="shared" si="13"/>
        <v>10</v>
      </c>
      <c r="S294" s="33">
        <v>16.09</v>
      </c>
      <c r="T294" s="33">
        <f t="shared" si="11"/>
        <v>160.9</v>
      </c>
      <c r="U294" s="76"/>
    </row>
    <row r="295" spans="2:21" s="2" customFormat="1" ht="45" x14ac:dyDescent="0.25">
      <c r="B295" s="3"/>
      <c r="C295" s="91"/>
      <c r="D295" s="25">
        <v>292</v>
      </c>
      <c r="E295" s="20" t="s">
        <v>640</v>
      </c>
      <c r="F295" s="28" t="s">
        <v>14</v>
      </c>
      <c r="G295" s="28" t="s">
        <v>136</v>
      </c>
      <c r="H295" s="28" t="s">
        <v>769</v>
      </c>
      <c r="I295" s="28" t="s">
        <v>29</v>
      </c>
      <c r="J295" s="28"/>
      <c r="K295" s="28"/>
      <c r="L295" s="28"/>
      <c r="M295" s="28"/>
      <c r="N295" s="28"/>
      <c r="O295" s="28"/>
      <c r="P295" s="28">
        <v>50</v>
      </c>
      <c r="Q295" s="28"/>
      <c r="R295" s="31">
        <f t="shared" si="13"/>
        <v>50</v>
      </c>
      <c r="S295" s="33">
        <v>15.45</v>
      </c>
      <c r="T295" s="33">
        <f t="shared" si="11"/>
        <v>772.5</v>
      </c>
      <c r="U295" s="76"/>
    </row>
    <row r="296" spans="2:21" ht="60" x14ac:dyDescent="0.25">
      <c r="C296" s="91"/>
      <c r="D296" s="25">
        <v>293</v>
      </c>
      <c r="E296" s="20" t="s">
        <v>641</v>
      </c>
      <c r="F296" s="28" t="s">
        <v>14</v>
      </c>
      <c r="G296" s="27" t="s">
        <v>91</v>
      </c>
      <c r="H296" s="28" t="s">
        <v>768</v>
      </c>
      <c r="I296" s="28" t="s">
        <v>16</v>
      </c>
      <c r="J296" s="28"/>
      <c r="K296" s="28"/>
      <c r="L296" s="28"/>
      <c r="M296" s="28"/>
      <c r="N296" s="28"/>
      <c r="O296" s="28"/>
      <c r="P296" s="28">
        <v>50</v>
      </c>
      <c r="Q296" s="28"/>
      <c r="R296" s="31">
        <f t="shared" si="13"/>
        <v>50</v>
      </c>
      <c r="S296" s="33">
        <v>13.45</v>
      </c>
      <c r="T296" s="33">
        <f t="shared" si="11"/>
        <v>672.5</v>
      </c>
      <c r="U296" s="76"/>
    </row>
    <row r="297" spans="2:21" ht="60" x14ac:dyDescent="0.25">
      <c r="C297" s="91"/>
      <c r="D297" s="25">
        <v>294</v>
      </c>
      <c r="E297" s="20" t="s">
        <v>642</v>
      </c>
      <c r="F297" s="28" t="s">
        <v>14</v>
      </c>
      <c r="G297" s="27" t="s">
        <v>91</v>
      </c>
      <c r="H297" s="28" t="s">
        <v>768</v>
      </c>
      <c r="I297" s="28" t="s">
        <v>16</v>
      </c>
      <c r="J297" s="28"/>
      <c r="K297" s="28"/>
      <c r="L297" s="28"/>
      <c r="M297" s="28"/>
      <c r="N297" s="28"/>
      <c r="O297" s="28"/>
      <c r="P297" s="28">
        <v>20</v>
      </c>
      <c r="Q297" s="28"/>
      <c r="R297" s="31">
        <f t="shared" si="13"/>
        <v>20</v>
      </c>
      <c r="S297" s="33">
        <v>16.8</v>
      </c>
      <c r="T297" s="33">
        <f t="shared" si="11"/>
        <v>336</v>
      </c>
      <c r="U297" s="76"/>
    </row>
    <row r="298" spans="2:21" ht="60" x14ac:dyDescent="0.25">
      <c r="C298" s="91"/>
      <c r="D298" s="25">
        <v>295</v>
      </c>
      <c r="E298" s="20" t="s">
        <v>643</v>
      </c>
      <c r="F298" s="28" t="s">
        <v>14</v>
      </c>
      <c r="G298" s="27" t="s">
        <v>91</v>
      </c>
      <c r="H298" s="28" t="s">
        <v>768</v>
      </c>
      <c r="I298" s="28" t="s">
        <v>16</v>
      </c>
      <c r="J298" s="28"/>
      <c r="K298" s="28"/>
      <c r="L298" s="28"/>
      <c r="M298" s="28"/>
      <c r="N298" s="28"/>
      <c r="O298" s="28"/>
      <c r="P298" s="28">
        <v>20</v>
      </c>
      <c r="Q298" s="28">
        <v>20</v>
      </c>
      <c r="R298" s="31">
        <f t="shared" si="13"/>
        <v>40</v>
      </c>
      <c r="S298" s="33">
        <v>17.12</v>
      </c>
      <c r="T298" s="33">
        <f t="shared" si="11"/>
        <v>684.80000000000007</v>
      </c>
      <c r="U298" s="76"/>
    </row>
    <row r="299" spans="2:21" ht="30" x14ac:dyDescent="0.25">
      <c r="C299" s="92"/>
      <c r="D299" s="25">
        <v>296</v>
      </c>
      <c r="E299" s="20" t="s">
        <v>533</v>
      </c>
      <c r="F299" s="35" t="s">
        <v>290</v>
      </c>
      <c r="G299" s="39" t="s">
        <v>323</v>
      </c>
      <c r="H299" s="29" t="s">
        <v>324</v>
      </c>
      <c r="I299" s="29" t="s">
        <v>29</v>
      </c>
      <c r="J299" s="28"/>
      <c r="K299" s="28"/>
      <c r="L299" s="28"/>
      <c r="M299" s="28"/>
      <c r="N299" s="28"/>
      <c r="O299" s="28">
        <v>100</v>
      </c>
      <c r="P299" s="28"/>
      <c r="Q299" s="30">
        <v>100</v>
      </c>
      <c r="R299" s="31">
        <f t="shared" si="13"/>
        <v>200</v>
      </c>
      <c r="S299" s="33">
        <v>90.83</v>
      </c>
      <c r="T299" s="33">
        <f t="shared" si="11"/>
        <v>18166</v>
      </c>
      <c r="U299" s="75"/>
    </row>
    <row r="300" spans="2:21" ht="30" x14ac:dyDescent="0.25">
      <c r="C300" s="23">
        <v>18</v>
      </c>
      <c r="D300" s="24">
        <v>297</v>
      </c>
      <c r="E300" s="19" t="s">
        <v>531</v>
      </c>
      <c r="F300" s="8" t="s">
        <v>598</v>
      </c>
      <c r="G300" s="9" t="s">
        <v>136</v>
      </c>
      <c r="H300" s="8" t="s">
        <v>147</v>
      </c>
      <c r="I300" s="8" t="s">
        <v>29</v>
      </c>
      <c r="J300" s="7"/>
      <c r="K300" s="7"/>
      <c r="L300" s="7"/>
      <c r="M300" s="7"/>
      <c r="N300" s="7"/>
      <c r="O300" s="7">
        <v>400</v>
      </c>
      <c r="P300" s="7"/>
      <c r="Q300" s="7"/>
      <c r="R300" s="11">
        <f t="shared" si="13"/>
        <v>400</v>
      </c>
      <c r="S300" s="41">
        <v>104.4</v>
      </c>
      <c r="T300" s="41">
        <f t="shared" si="11"/>
        <v>41760</v>
      </c>
      <c r="U300" s="42">
        <v>41760</v>
      </c>
    </row>
    <row r="301" spans="2:21" ht="60" x14ac:dyDescent="0.25">
      <c r="C301" s="57">
        <v>19</v>
      </c>
      <c r="D301" s="25">
        <v>298</v>
      </c>
      <c r="E301" s="20" t="s">
        <v>535</v>
      </c>
      <c r="F301" s="35" t="s">
        <v>14</v>
      </c>
      <c r="G301" s="56" t="s">
        <v>344</v>
      </c>
      <c r="H301" s="35" t="s">
        <v>345</v>
      </c>
      <c r="I301" s="29" t="s">
        <v>29</v>
      </c>
      <c r="J301" s="28"/>
      <c r="K301" s="28"/>
      <c r="L301" s="28"/>
      <c r="M301" s="28"/>
      <c r="N301" s="28"/>
      <c r="O301" s="28">
        <v>20</v>
      </c>
      <c r="P301" s="28">
        <v>2</v>
      </c>
      <c r="Q301" s="35">
        <v>6</v>
      </c>
      <c r="R301" s="31">
        <f t="shared" si="13"/>
        <v>28</v>
      </c>
      <c r="S301" s="33">
        <v>449</v>
      </c>
      <c r="T301" s="33">
        <f t="shared" si="11"/>
        <v>12572</v>
      </c>
      <c r="U301" s="34">
        <v>12572</v>
      </c>
    </row>
    <row r="302" spans="2:21" ht="60" x14ac:dyDescent="0.25">
      <c r="C302" s="23">
        <v>20</v>
      </c>
      <c r="D302" s="24">
        <v>299</v>
      </c>
      <c r="E302" s="19" t="s">
        <v>538</v>
      </c>
      <c r="F302" s="8" t="s">
        <v>14</v>
      </c>
      <c r="G302" s="9" t="s">
        <v>136</v>
      </c>
      <c r="H302" s="8" t="s">
        <v>772</v>
      </c>
      <c r="I302" s="8" t="s">
        <v>357</v>
      </c>
      <c r="J302" s="7"/>
      <c r="K302" s="7"/>
      <c r="L302" s="7">
        <v>2</v>
      </c>
      <c r="M302" s="7"/>
      <c r="N302" s="7"/>
      <c r="O302" s="7"/>
      <c r="P302" s="7">
        <v>4</v>
      </c>
      <c r="Q302" s="7"/>
      <c r="R302" s="11">
        <f t="shared" si="13"/>
        <v>6</v>
      </c>
      <c r="S302" s="41">
        <v>988.38</v>
      </c>
      <c r="T302" s="41">
        <f t="shared" si="11"/>
        <v>5930.28</v>
      </c>
      <c r="U302" s="42">
        <v>5930.28</v>
      </c>
    </row>
    <row r="303" spans="2:21" ht="75" x14ac:dyDescent="0.25">
      <c r="C303" s="57">
        <v>21</v>
      </c>
      <c r="D303" s="25">
        <v>300</v>
      </c>
      <c r="E303" s="20" t="s">
        <v>644</v>
      </c>
      <c r="F303" s="29" t="s">
        <v>14</v>
      </c>
      <c r="G303" s="39" t="s">
        <v>136</v>
      </c>
      <c r="H303" s="29" t="s">
        <v>773</v>
      </c>
      <c r="I303" s="29" t="s">
        <v>20</v>
      </c>
      <c r="J303" s="28">
        <v>10</v>
      </c>
      <c r="K303" s="28">
        <v>4</v>
      </c>
      <c r="L303" s="28">
        <v>10</v>
      </c>
      <c r="M303" s="28"/>
      <c r="N303" s="28">
        <v>4</v>
      </c>
      <c r="O303" s="28"/>
      <c r="P303" s="28"/>
      <c r="Q303" s="28"/>
      <c r="R303" s="31">
        <f t="shared" si="13"/>
        <v>28</v>
      </c>
      <c r="S303" s="33">
        <v>334.95</v>
      </c>
      <c r="T303" s="33">
        <f t="shared" si="11"/>
        <v>9378.6</v>
      </c>
      <c r="U303" s="34">
        <v>9378.6</v>
      </c>
    </row>
    <row r="304" spans="2:21" ht="15" customHeight="1" x14ac:dyDescent="0.25">
      <c r="C304" s="84">
        <v>22</v>
      </c>
      <c r="D304" s="24">
        <v>301</v>
      </c>
      <c r="E304" s="19" t="s">
        <v>539</v>
      </c>
      <c r="F304" s="8" t="s">
        <v>14</v>
      </c>
      <c r="G304" s="9" t="s">
        <v>152</v>
      </c>
      <c r="H304" s="8" t="s">
        <v>774</v>
      </c>
      <c r="I304" s="8" t="s">
        <v>29</v>
      </c>
      <c r="J304" s="7"/>
      <c r="K304" s="7">
        <v>15</v>
      </c>
      <c r="L304" s="7">
        <v>5</v>
      </c>
      <c r="M304" s="7"/>
      <c r="N304" s="7"/>
      <c r="O304" s="7"/>
      <c r="P304" s="7">
        <v>3</v>
      </c>
      <c r="Q304" s="7"/>
      <c r="R304" s="11">
        <f t="shared" si="13"/>
        <v>23</v>
      </c>
      <c r="S304" s="41">
        <v>117.55</v>
      </c>
      <c r="T304" s="41">
        <f t="shared" si="11"/>
        <v>2703.65</v>
      </c>
      <c r="U304" s="73">
        <f>SUM(T304:T310)</f>
        <v>50339.600000000006</v>
      </c>
    </row>
    <row r="305" spans="1:21" ht="15" customHeight="1" x14ac:dyDescent="0.25">
      <c r="C305" s="85"/>
      <c r="D305" s="24">
        <v>302</v>
      </c>
      <c r="E305" s="19" t="s">
        <v>540</v>
      </c>
      <c r="F305" s="8" t="s">
        <v>14</v>
      </c>
      <c r="G305" s="9" t="s">
        <v>152</v>
      </c>
      <c r="H305" s="8" t="s">
        <v>774</v>
      </c>
      <c r="I305" s="8" t="s">
        <v>29</v>
      </c>
      <c r="J305" s="7"/>
      <c r="K305" s="7">
        <v>30</v>
      </c>
      <c r="L305" s="7">
        <v>5</v>
      </c>
      <c r="M305" s="7"/>
      <c r="N305" s="7"/>
      <c r="O305" s="7"/>
      <c r="P305" s="7">
        <v>3</v>
      </c>
      <c r="Q305" s="7"/>
      <c r="R305" s="11">
        <f t="shared" si="13"/>
        <v>38</v>
      </c>
      <c r="S305" s="41">
        <v>228.94</v>
      </c>
      <c r="T305" s="41">
        <f t="shared" si="11"/>
        <v>8699.7199999999993</v>
      </c>
      <c r="U305" s="73"/>
    </row>
    <row r="306" spans="1:21" ht="15" customHeight="1" x14ac:dyDescent="0.25">
      <c r="C306" s="85"/>
      <c r="D306" s="24">
        <v>303</v>
      </c>
      <c r="E306" s="19" t="s">
        <v>541</v>
      </c>
      <c r="F306" s="8" t="s">
        <v>14</v>
      </c>
      <c r="G306" s="9" t="s">
        <v>152</v>
      </c>
      <c r="H306" s="8" t="s">
        <v>775</v>
      </c>
      <c r="I306" s="8" t="s">
        <v>29</v>
      </c>
      <c r="J306" s="7"/>
      <c r="K306" s="7">
        <v>20</v>
      </c>
      <c r="L306" s="7">
        <v>2</v>
      </c>
      <c r="M306" s="7"/>
      <c r="N306" s="7"/>
      <c r="O306" s="7"/>
      <c r="P306" s="7">
        <v>8</v>
      </c>
      <c r="Q306" s="7"/>
      <c r="R306" s="11">
        <f t="shared" si="13"/>
        <v>30</v>
      </c>
      <c r="S306" s="41">
        <v>159.4</v>
      </c>
      <c r="T306" s="41">
        <f t="shared" si="11"/>
        <v>4782</v>
      </c>
      <c r="U306" s="73"/>
    </row>
    <row r="307" spans="1:21" ht="15" x14ac:dyDescent="0.25">
      <c r="C307" s="85"/>
      <c r="D307" s="24">
        <v>304</v>
      </c>
      <c r="E307" s="19" t="s">
        <v>387</v>
      </c>
      <c r="F307" s="8" t="s">
        <v>14</v>
      </c>
      <c r="G307" s="9" t="s">
        <v>152</v>
      </c>
      <c r="H307" s="8" t="s">
        <v>153</v>
      </c>
      <c r="I307" s="8" t="s">
        <v>29</v>
      </c>
      <c r="J307" s="7"/>
      <c r="K307" s="7"/>
      <c r="L307" s="7"/>
      <c r="M307" s="7"/>
      <c r="N307" s="7"/>
      <c r="O307" s="7"/>
      <c r="P307" s="7">
        <v>3</v>
      </c>
      <c r="Q307" s="7"/>
      <c r="R307" s="11">
        <f t="shared" si="13"/>
        <v>3</v>
      </c>
      <c r="S307" s="41">
        <v>246.26</v>
      </c>
      <c r="T307" s="41">
        <f t="shared" si="11"/>
        <v>738.78</v>
      </c>
      <c r="U307" s="73"/>
    </row>
    <row r="308" spans="1:21" ht="23.25" customHeight="1" x14ac:dyDescent="0.25">
      <c r="C308" s="85"/>
      <c r="D308" s="24">
        <v>305</v>
      </c>
      <c r="E308" s="19" t="s">
        <v>151</v>
      </c>
      <c r="F308" s="14" t="s">
        <v>14</v>
      </c>
      <c r="G308" s="14" t="s">
        <v>152</v>
      </c>
      <c r="H308" s="7" t="s">
        <v>153</v>
      </c>
      <c r="I308" s="7" t="s">
        <v>29</v>
      </c>
      <c r="J308" s="17">
        <v>50</v>
      </c>
      <c r="K308" s="14">
        <v>10</v>
      </c>
      <c r="L308" s="14">
        <v>20</v>
      </c>
      <c r="M308" s="14"/>
      <c r="N308" s="14">
        <v>10</v>
      </c>
      <c r="O308" s="7">
        <v>10</v>
      </c>
      <c r="P308" s="40">
        <v>30</v>
      </c>
      <c r="Q308" s="14" t="s">
        <v>25</v>
      </c>
      <c r="R308" s="11">
        <f>SUM(J308:Q308)</f>
        <v>130</v>
      </c>
      <c r="S308" s="41">
        <v>174.78</v>
      </c>
      <c r="T308" s="41">
        <f t="shared" si="11"/>
        <v>22721.4</v>
      </c>
      <c r="U308" s="73"/>
    </row>
    <row r="309" spans="1:21" ht="45" x14ac:dyDescent="0.25">
      <c r="C309" s="85"/>
      <c r="D309" s="24">
        <v>306</v>
      </c>
      <c r="E309" s="19" t="s">
        <v>536</v>
      </c>
      <c r="F309" s="8" t="s">
        <v>14</v>
      </c>
      <c r="G309" s="9" t="s">
        <v>152</v>
      </c>
      <c r="H309" s="8" t="s">
        <v>770</v>
      </c>
      <c r="I309" s="8" t="s">
        <v>29</v>
      </c>
      <c r="J309" s="7"/>
      <c r="K309" s="7"/>
      <c r="L309" s="7">
        <v>20</v>
      </c>
      <c r="M309" s="7"/>
      <c r="N309" s="7"/>
      <c r="O309" s="7">
        <v>10</v>
      </c>
      <c r="P309" s="7">
        <v>10</v>
      </c>
      <c r="Q309" s="7"/>
      <c r="R309" s="11">
        <f>SUM(J309:Q309)</f>
        <v>40</v>
      </c>
      <c r="S309" s="41">
        <v>252.67</v>
      </c>
      <c r="T309" s="41">
        <f t="shared" si="11"/>
        <v>10106.799999999999</v>
      </c>
      <c r="U309" s="73"/>
    </row>
    <row r="310" spans="1:21" ht="23.25" customHeight="1" x14ac:dyDescent="0.25">
      <c r="C310" s="86"/>
      <c r="D310" s="24">
        <v>307</v>
      </c>
      <c r="E310" s="19" t="s">
        <v>388</v>
      </c>
      <c r="F310" s="8" t="s">
        <v>14</v>
      </c>
      <c r="G310" s="9" t="s">
        <v>152</v>
      </c>
      <c r="H310" s="8" t="s">
        <v>153</v>
      </c>
      <c r="I310" s="8" t="s">
        <v>29</v>
      </c>
      <c r="J310" s="7"/>
      <c r="K310" s="7"/>
      <c r="L310" s="7"/>
      <c r="M310" s="7"/>
      <c r="N310" s="7"/>
      <c r="O310" s="7"/>
      <c r="P310" s="7">
        <v>5</v>
      </c>
      <c r="Q310" s="7"/>
      <c r="R310" s="11">
        <f t="shared" si="13"/>
        <v>5</v>
      </c>
      <c r="S310" s="41">
        <v>117.45</v>
      </c>
      <c r="T310" s="41">
        <f t="shared" si="11"/>
        <v>587.25</v>
      </c>
      <c r="U310" s="73"/>
    </row>
    <row r="311" spans="1:21" ht="270" x14ac:dyDescent="0.25">
      <c r="C311" s="57">
        <v>23</v>
      </c>
      <c r="D311" s="25">
        <v>308</v>
      </c>
      <c r="E311" s="20" t="s">
        <v>830</v>
      </c>
      <c r="F311" s="29" t="s">
        <v>14</v>
      </c>
      <c r="G311" s="39" t="s">
        <v>380</v>
      </c>
      <c r="H311" s="29" t="s">
        <v>381</v>
      </c>
      <c r="I311" s="29" t="s">
        <v>776</v>
      </c>
      <c r="J311" s="28"/>
      <c r="K311" s="28"/>
      <c r="L311" s="28"/>
      <c r="M311" s="28"/>
      <c r="N311" s="28"/>
      <c r="O311" s="28"/>
      <c r="P311" s="28">
        <v>6</v>
      </c>
      <c r="Q311" s="28"/>
      <c r="R311" s="31">
        <f t="shared" si="13"/>
        <v>6</v>
      </c>
      <c r="S311" s="33">
        <v>976.21</v>
      </c>
      <c r="T311" s="33">
        <f t="shared" si="11"/>
        <v>5857.26</v>
      </c>
      <c r="U311" s="34">
        <v>5857.26</v>
      </c>
    </row>
    <row r="312" spans="1:21" ht="45" x14ac:dyDescent="0.25">
      <c r="A312" s="108">
        <v>24</v>
      </c>
      <c r="B312" s="108"/>
      <c r="C312" s="106"/>
      <c r="D312" s="24">
        <v>309</v>
      </c>
      <c r="E312" s="19" t="s">
        <v>645</v>
      </c>
      <c r="F312" s="12" t="s">
        <v>14</v>
      </c>
      <c r="G312" s="62" t="s">
        <v>124</v>
      </c>
      <c r="H312" s="7" t="s">
        <v>213</v>
      </c>
      <c r="I312" s="7" t="s">
        <v>16</v>
      </c>
      <c r="J312" s="7"/>
      <c r="K312" s="7">
        <v>11</v>
      </c>
      <c r="L312" s="7">
        <v>5</v>
      </c>
      <c r="M312" s="7">
        <v>1</v>
      </c>
      <c r="N312" s="7">
        <v>3</v>
      </c>
      <c r="O312" s="7">
        <v>8</v>
      </c>
      <c r="P312" s="7">
        <v>5</v>
      </c>
      <c r="Q312" s="7">
        <v>5</v>
      </c>
      <c r="R312" s="11">
        <f t="shared" si="13"/>
        <v>38</v>
      </c>
      <c r="S312" s="41">
        <v>14.61</v>
      </c>
      <c r="T312" s="41">
        <f t="shared" si="11"/>
        <v>555.17999999999995</v>
      </c>
      <c r="U312" s="77">
        <f>SUM(T312:T318)</f>
        <v>22871.940000000002</v>
      </c>
    </row>
    <row r="313" spans="1:21" ht="60" x14ac:dyDescent="0.25">
      <c r="A313" s="108"/>
      <c r="B313" s="108"/>
      <c r="C313" s="106"/>
      <c r="D313" s="24">
        <v>310</v>
      </c>
      <c r="E313" s="19" t="s">
        <v>646</v>
      </c>
      <c r="F313" s="12" t="s">
        <v>14</v>
      </c>
      <c r="G313" s="62" t="s">
        <v>124</v>
      </c>
      <c r="H313" s="7" t="s">
        <v>214</v>
      </c>
      <c r="I313" s="7" t="s">
        <v>16</v>
      </c>
      <c r="J313" s="7"/>
      <c r="K313" s="7">
        <v>2</v>
      </c>
      <c r="L313" s="7">
        <v>1</v>
      </c>
      <c r="M313" s="7"/>
      <c r="N313" s="7">
        <v>1</v>
      </c>
      <c r="O313" s="7">
        <v>2</v>
      </c>
      <c r="P313" s="7">
        <v>15</v>
      </c>
      <c r="Q313" s="7"/>
      <c r="R313" s="11">
        <f t="shared" si="13"/>
        <v>21</v>
      </c>
      <c r="S313" s="41">
        <v>70.73</v>
      </c>
      <c r="T313" s="41">
        <f t="shared" si="11"/>
        <v>1485.3300000000002</v>
      </c>
      <c r="U313" s="79"/>
    </row>
    <row r="314" spans="1:21" ht="23.25" customHeight="1" x14ac:dyDescent="0.25">
      <c r="A314" s="108"/>
      <c r="B314" s="108"/>
      <c r="C314" s="106"/>
      <c r="D314" s="24">
        <v>311</v>
      </c>
      <c r="E314" s="19" t="s">
        <v>542</v>
      </c>
      <c r="F314" s="12" t="s">
        <v>14</v>
      </c>
      <c r="G314" s="62" t="s">
        <v>124</v>
      </c>
      <c r="H314" s="7" t="s">
        <v>777</v>
      </c>
      <c r="I314" s="7" t="s">
        <v>16</v>
      </c>
      <c r="J314" s="7"/>
      <c r="K314" s="7"/>
      <c r="L314" s="7"/>
      <c r="M314" s="7"/>
      <c r="N314" s="7"/>
      <c r="O314" s="7"/>
      <c r="P314" s="7">
        <v>5</v>
      </c>
      <c r="Q314" s="7"/>
      <c r="R314" s="11">
        <f t="shared" si="13"/>
        <v>5</v>
      </c>
      <c r="S314" s="41">
        <v>139.68</v>
      </c>
      <c r="T314" s="41">
        <f t="shared" si="11"/>
        <v>698.40000000000009</v>
      </c>
      <c r="U314" s="79"/>
    </row>
    <row r="315" spans="1:21" ht="45" x14ac:dyDescent="0.25">
      <c r="A315" s="108"/>
      <c r="B315" s="108"/>
      <c r="C315" s="106"/>
      <c r="D315" s="24">
        <v>312</v>
      </c>
      <c r="E315" s="19" t="s">
        <v>543</v>
      </c>
      <c r="F315" s="12" t="s">
        <v>14</v>
      </c>
      <c r="G315" s="62" t="s">
        <v>124</v>
      </c>
      <c r="H315" s="7" t="s">
        <v>350</v>
      </c>
      <c r="I315" s="7" t="s">
        <v>16</v>
      </c>
      <c r="J315" s="7"/>
      <c r="K315" s="7"/>
      <c r="L315" s="7">
        <v>2</v>
      </c>
      <c r="M315" s="7"/>
      <c r="N315" s="7"/>
      <c r="O315" s="7"/>
      <c r="P315" s="7">
        <v>11</v>
      </c>
      <c r="Q315" s="10">
        <v>3</v>
      </c>
      <c r="R315" s="11">
        <f t="shared" si="13"/>
        <v>16</v>
      </c>
      <c r="S315" s="41">
        <v>40.78</v>
      </c>
      <c r="T315" s="41">
        <f t="shared" si="11"/>
        <v>652.48</v>
      </c>
      <c r="U315" s="79"/>
    </row>
    <row r="316" spans="1:21" ht="60" x14ac:dyDescent="0.25">
      <c r="A316" s="108"/>
      <c r="B316" s="108"/>
      <c r="C316" s="106"/>
      <c r="D316" s="24">
        <v>313</v>
      </c>
      <c r="E316" s="19" t="s">
        <v>544</v>
      </c>
      <c r="F316" s="12" t="s">
        <v>14</v>
      </c>
      <c r="G316" s="62" t="s">
        <v>124</v>
      </c>
      <c r="H316" s="7" t="s">
        <v>778</v>
      </c>
      <c r="I316" s="7" t="s">
        <v>16</v>
      </c>
      <c r="J316" s="7"/>
      <c r="K316" s="7"/>
      <c r="L316" s="7">
        <v>2</v>
      </c>
      <c r="M316" s="7"/>
      <c r="N316" s="7"/>
      <c r="O316" s="7"/>
      <c r="P316" s="7"/>
      <c r="Q316" s="7"/>
      <c r="R316" s="11">
        <f t="shared" si="13"/>
        <v>2</v>
      </c>
      <c r="S316" s="41">
        <v>1371.4</v>
      </c>
      <c r="T316" s="41">
        <f t="shared" si="11"/>
        <v>2742.8</v>
      </c>
      <c r="U316" s="79"/>
    </row>
    <row r="317" spans="1:21" ht="300" x14ac:dyDescent="0.25">
      <c r="A317" s="108"/>
      <c r="B317" s="108"/>
      <c r="C317" s="106"/>
      <c r="D317" s="24">
        <v>314</v>
      </c>
      <c r="E317" s="66" t="s">
        <v>829</v>
      </c>
      <c r="F317" s="10" t="s">
        <v>14</v>
      </c>
      <c r="G317" s="9" t="s">
        <v>124</v>
      </c>
      <c r="H317" s="14" t="s">
        <v>835</v>
      </c>
      <c r="I317" s="10" t="s">
        <v>356</v>
      </c>
      <c r="J317" s="7"/>
      <c r="K317" s="7"/>
      <c r="L317" s="7"/>
      <c r="M317" s="7"/>
      <c r="N317" s="7"/>
      <c r="O317" s="7"/>
      <c r="P317" s="7">
        <v>17</v>
      </c>
      <c r="Q317" s="7"/>
      <c r="R317" s="11">
        <f>SUM(J317:Q317)</f>
        <v>17</v>
      </c>
      <c r="S317" s="51">
        <v>949.63</v>
      </c>
      <c r="T317" s="41">
        <f t="shared" si="11"/>
        <v>16143.71</v>
      </c>
      <c r="U317" s="79"/>
    </row>
    <row r="318" spans="1:21" ht="23.25" customHeight="1" x14ac:dyDescent="0.25">
      <c r="A318" s="108"/>
      <c r="B318" s="108"/>
      <c r="C318" s="106"/>
      <c r="D318" s="24">
        <v>315</v>
      </c>
      <c r="E318" s="19" t="s">
        <v>386</v>
      </c>
      <c r="F318" s="12" t="s">
        <v>14</v>
      </c>
      <c r="G318" s="62" t="s">
        <v>124</v>
      </c>
      <c r="H318" s="7" t="s">
        <v>778</v>
      </c>
      <c r="I318" s="7" t="s">
        <v>16</v>
      </c>
      <c r="J318" s="7"/>
      <c r="K318" s="7"/>
      <c r="L318" s="7">
        <v>1</v>
      </c>
      <c r="M318" s="7"/>
      <c r="N318" s="7"/>
      <c r="O318" s="7"/>
      <c r="P318" s="7">
        <v>1</v>
      </c>
      <c r="Q318" s="7"/>
      <c r="R318" s="11">
        <f t="shared" si="13"/>
        <v>2</v>
      </c>
      <c r="S318" s="41">
        <v>297.02</v>
      </c>
      <c r="T318" s="41">
        <f t="shared" si="11"/>
        <v>594.04</v>
      </c>
      <c r="U318" s="78"/>
    </row>
    <row r="319" spans="1:21" ht="84" customHeight="1" x14ac:dyDescent="0.25">
      <c r="C319" s="93">
        <v>25</v>
      </c>
      <c r="D319" s="25">
        <v>316</v>
      </c>
      <c r="E319" s="20" t="s">
        <v>545</v>
      </c>
      <c r="F319" s="35" t="s">
        <v>14</v>
      </c>
      <c r="G319" s="36" t="s">
        <v>292</v>
      </c>
      <c r="H319" s="28" t="s">
        <v>294</v>
      </c>
      <c r="I319" s="29" t="s">
        <v>293</v>
      </c>
      <c r="J319" s="28"/>
      <c r="K319" s="28"/>
      <c r="L319" s="28">
        <v>1</v>
      </c>
      <c r="M319" s="28"/>
      <c r="N319" s="28"/>
      <c r="O319" s="28">
        <v>1</v>
      </c>
      <c r="P319" s="28">
        <v>2</v>
      </c>
      <c r="Q319" s="30">
        <v>1</v>
      </c>
      <c r="R319" s="31">
        <f t="shared" si="13"/>
        <v>5</v>
      </c>
      <c r="S319" s="33">
        <v>492.16</v>
      </c>
      <c r="T319" s="33">
        <f t="shared" si="11"/>
        <v>2460.8000000000002</v>
      </c>
      <c r="U319" s="72">
        <f>+SUM(T319:T320)</f>
        <v>3372.92</v>
      </c>
    </row>
    <row r="320" spans="1:21" ht="72" customHeight="1" x14ac:dyDescent="0.25">
      <c r="C320" s="93"/>
      <c r="D320" s="25">
        <v>317</v>
      </c>
      <c r="E320" s="20" t="s">
        <v>546</v>
      </c>
      <c r="F320" s="35" t="s">
        <v>14</v>
      </c>
      <c r="G320" s="36" t="s">
        <v>292</v>
      </c>
      <c r="H320" s="28" t="s">
        <v>294</v>
      </c>
      <c r="I320" s="29" t="s">
        <v>293</v>
      </c>
      <c r="J320" s="28"/>
      <c r="K320" s="28"/>
      <c r="L320" s="28">
        <v>1</v>
      </c>
      <c r="M320" s="28"/>
      <c r="N320" s="28"/>
      <c r="O320" s="28">
        <v>1</v>
      </c>
      <c r="P320" s="28">
        <v>2</v>
      </c>
      <c r="Q320" s="28"/>
      <c r="R320" s="31">
        <f t="shared" si="13"/>
        <v>4</v>
      </c>
      <c r="S320" s="33">
        <v>228.03</v>
      </c>
      <c r="T320" s="33">
        <f t="shared" si="11"/>
        <v>912.12</v>
      </c>
      <c r="U320" s="72"/>
    </row>
    <row r="321" spans="2:21" s="2" customFormat="1" ht="15" x14ac:dyDescent="0.25">
      <c r="B321" s="3"/>
      <c r="C321" s="84">
        <v>26</v>
      </c>
      <c r="D321" s="24">
        <v>318</v>
      </c>
      <c r="E321" s="19" t="s">
        <v>549</v>
      </c>
      <c r="F321" s="10" t="s">
        <v>14</v>
      </c>
      <c r="G321" s="13" t="s">
        <v>163</v>
      </c>
      <c r="H321" s="8" t="s">
        <v>780</v>
      </c>
      <c r="I321" s="7" t="s">
        <v>245</v>
      </c>
      <c r="J321" s="7"/>
      <c r="K321" s="7"/>
      <c r="L321" s="7">
        <v>2</v>
      </c>
      <c r="M321" s="7"/>
      <c r="N321" s="7">
        <v>4</v>
      </c>
      <c r="O321" s="7"/>
      <c r="P321" s="7">
        <v>1</v>
      </c>
      <c r="Q321" s="7"/>
      <c r="R321" s="11">
        <f t="shared" si="13"/>
        <v>7</v>
      </c>
      <c r="S321" s="41">
        <v>70.58</v>
      </c>
      <c r="T321" s="41">
        <f t="shared" si="11"/>
        <v>494.06</v>
      </c>
      <c r="U321" s="73">
        <f>SUM(T321:T323)</f>
        <v>2512</v>
      </c>
    </row>
    <row r="322" spans="2:21" s="2" customFormat="1" ht="49.5" customHeight="1" x14ac:dyDescent="0.25">
      <c r="B322" s="3"/>
      <c r="C322" s="85"/>
      <c r="D322" s="24">
        <v>319</v>
      </c>
      <c r="E322" s="19" t="s">
        <v>548</v>
      </c>
      <c r="F322" s="10" t="s">
        <v>14</v>
      </c>
      <c r="G322" s="13" t="s">
        <v>163</v>
      </c>
      <c r="H322" s="8" t="s">
        <v>780</v>
      </c>
      <c r="I322" s="7" t="s">
        <v>245</v>
      </c>
      <c r="J322" s="7"/>
      <c r="K322" s="7"/>
      <c r="L322" s="7">
        <v>6</v>
      </c>
      <c r="M322" s="7"/>
      <c r="N322" s="7">
        <v>4</v>
      </c>
      <c r="O322" s="7"/>
      <c r="P322" s="7">
        <v>5</v>
      </c>
      <c r="Q322" s="7"/>
      <c r="R322" s="11">
        <f t="shared" si="13"/>
        <v>15</v>
      </c>
      <c r="S322" s="41">
        <v>88.78</v>
      </c>
      <c r="T322" s="41">
        <f t="shared" si="11"/>
        <v>1331.7</v>
      </c>
      <c r="U322" s="73"/>
    </row>
    <row r="323" spans="2:21" s="2" customFormat="1" ht="55.5" customHeight="1" x14ac:dyDescent="0.25">
      <c r="B323" s="3"/>
      <c r="C323" s="86"/>
      <c r="D323" s="24">
        <v>320</v>
      </c>
      <c r="E323" s="19" t="s">
        <v>547</v>
      </c>
      <c r="F323" s="10" t="s">
        <v>14</v>
      </c>
      <c r="G323" s="13" t="s">
        <v>163</v>
      </c>
      <c r="H323" s="8" t="s">
        <v>780</v>
      </c>
      <c r="I323" s="7" t="s">
        <v>245</v>
      </c>
      <c r="J323" s="7"/>
      <c r="K323" s="7">
        <v>1</v>
      </c>
      <c r="L323" s="7"/>
      <c r="M323" s="7"/>
      <c r="N323" s="7"/>
      <c r="O323" s="7"/>
      <c r="P323" s="7">
        <v>3</v>
      </c>
      <c r="Q323" s="7"/>
      <c r="R323" s="11">
        <f t="shared" si="13"/>
        <v>4</v>
      </c>
      <c r="S323" s="41">
        <v>171.56</v>
      </c>
      <c r="T323" s="41">
        <f t="shared" si="11"/>
        <v>686.24</v>
      </c>
      <c r="U323" s="73"/>
    </row>
    <row r="324" spans="2:21" ht="30" x14ac:dyDescent="0.25">
      <c r="C324" s="93">
        <v>27</v>
      </c>
      <c r="D324" s="25">
        <v>321</v>
      </c>
      <c r="E324" s="20" t="s">
        <v>564</v>
      </c>
      <c r="F324" s="35" t="s">
        <v>14</v>
      </c>
      <c r="G324" s="39" t="s">
        <v>132</v>
      </c>
      <c r="H324" s="29" t="s">
        <v>796</v>
      </c>
      <c r="I324" s="29" t="s">
        <v>29</v>
      </c>
      <c r="J324" s="28"/>
      <c r="K324" s="28"/>
      <c r="L324" s="28"/>
      <c r="M324" s="28"/>
      <c r="N324" s="28">
        <v>100</v>
      </c>
      <c r="O324" s="28"/>
      <c r="P324" s="28">
        <v>20</v>
      </c>
      <c r="Q324" s="30">
        <v>100</v>
      </c>
      <c r="R324" s="31">
        <f t="shared" si="13"/>
        <v>220</v>
      </c>
      <c r="S324" s="33">
        <v>15.81</v>
      </c>
      <c r="T324" s="33">
        <f t="shared" ref="T324:T387" si="14">R324*S324</f>
        <v>3478.2000000000003</v>
      </c>
      <c r="U324" s="72">
        <f>SUM(T324:T325)</f>
        <v>8537.4</v>
      </c>
    </row>
    <row r="325" spans="2:21" ht="15" x14ac:dyDescent="0.25">
      <c r="C325" s="93"/>
      <c r="D325" s="25">
        <v>322</v>
      </c>
      <c r="E325" s="20" t="s">
        <v>565</v>
      </c>
      <c r="F325" s="35" t="s">
        <v>14</v>
      </c>
      <c r="G325" s="39" t="s">
        <v>132</v>
      </c>
      <c r="H325" s="29" t="s">
        <v>796</v>
      </c>
      <c r="I325" s="29" t="s">
        <v>29</v>
      </c>
      <c r="J325" s="28"/>
      <c r="K325" s="28"/>
      <c r="L325" s="28"/>
      <c r="M325" s="28"/>
      <c r="N325" s="28">
        <v>100</v>
      </c>
      <c r="O325" s="28"/>
      <c r="P325" s="28">
        <v>20</v>
      </c>
      <c r="Q325" s="30">
        <v>200</v>
      </c>
      <c r="R325" s="31">
        <f t="shared" si="13"/>
        <v>320</v>
      </c>
      <c r="S325" s="33">
        <v>15.81</v>
      </c>
      <c r="T325" s="33">
        <f t="shared" si="14"/>
        <v>5059.2</v>
      </c>
      <c r="U325" s="72"/>
    </row>
    <row r="326" spans="2:21" ht="120" x14ac:dyDescent="0.25">
      <c r="C326" s="84">
        <v>28</v>
      </c>
      <c r="D326" s="24">
        <v>323</v>
      </c>
      <c r="E326" s="19" t="s">
        <v>566</v>
      </c>
      <c r="F326" s="10" t="s">
        <v>14</v>
      </c>
      <c r="G326" s="9" t="s">
        <v>318</v>
      </c>
      <c r="H326" s="8" t="s">
        <v>319</v>
      </c>
      <c r="I326" s="8" t="s">
        <v>320</v>
      </c>
      <c r="J326" s="7"/>
      <c r="K326" s="7"/>
      <c r="L326" s="7"/>
      <c r="M326" s="7"/>
      <c r="N326" s="7"/>
      <c r="O326" s="7"/>
      <c r="P326" s="7"/>
      <c r="Q326" s="40">
        <v>16</v>
      </c>
      <c r="R326" s="11">
        <f t="shared" si="13"/>
        <v>16</v>
      </c>
      <c r="S326" s="41">
        <v>265.33</v>
      </c>
      <c r="T326" s="41">
        <f t="shared" si="14"/>
        <v>4245.28</v>
      </c>
      <c r="U326" s="77">
        <f>SUM(T326:T328)</f>
        <v>25478.98</v>
      </c>
    </row>
    <row r="327" spans="2:21" ht="60" x14ac:dyDescent="0.25">
      <c r="C327" s="85"/>
      <c r="D327" s="24">
        <v>324</v>
      </c>
      <c r="E327" s="19" t="s">
        <v>567</v>
      </c>
      <c r="F327" s="10" t="s">
        <v>14</v>
      </c>
      <c r="G327" s="9" t="s">
        <v>318</v>
      </c>
      <c r="H327" s="8" t="s">
        <v>325</v>
      </c>
      <c r="I327" s="8" t="s">
        <v>320</v>
      </c>
      <c r="J327" s="7"/>
      <c r="K327" s="7"/>
      <c r="L327" s="7"/>
      <c r="M327" s="7">
        <v>20</v>
      </c>
      <c r="N327" s="7">
        <v>100</v>
      </c>
      <c r="O327" s="7"/>
      <c r="P327" s="7">
        <v>50</v>
      </c>
      <c r="Q327" s="40">
        <v>230</v>
      </c>
      <c r="R327" s="11">
        <f t="shared" si="13"/>
        <v>400</v>
      </c>
      <c r="S327" s="41">
        <v>10.039999999999999</v>
      </c>
      <c r="T327" s="41">
        <f t="shared" si="14"/>
        <v>4015.9999999999995</v>
      </c>
      <c r="U327" s="79"/>
    </row>
    <row r="328" spans="2:21" ht="60" x14ac:dyDescent="0.25">
      <c r="C328" s="86"/>
      <c r="D328" s="24">
        <v>325</v>
      </c>
      <c r="E328" s="19" t="s">
        <v>568</v>
      </c>
      <c r="F328" s="10" t="s">
        <v>14</v>
      </c>
      <c r="G328" s="9" t="s">
        <v>318</v>
      </c>
      <c r="H328" s="8" t="s">
        <v>325</v>
      </c>
      <c r="I328" s="8" t="s">
        <v>320</v>
      </c>
      <c r="J328" s="7"/>
      <c r="K328" s="7"/>
      <c r="L328" s="7"/>
      <c r="M328" s="7">
        <v>20</v>
      </c>
      <c r="N328" s="7">
        <v>200</v>
      </c>
      <c r="O328" s="7"/>
      <c r="P328" s="7">
        <v>50</v>
      </c>
      <c r="Q328" s="40">
        <v>1400</v>
      </c>
      <c r="R328" s="11">
        <f t="shared" ref="R328:R386" si="15">SUM(J328:Q328)</f>
        <v>1670</v>
      </c>
      <c r="S328" s="41">
        <v>10.31</v>
      </c>
      <c r="T328" s="41">
        <f t="shared" si="14"/>
        <v>17217.7</v>
      </c>
      <c r="U328" s="78"/>
    </row>
    <row r="329" spans="2:21" ht="30" x14ac:dyDescent="0.25">
      <c r="C329" s="93">
        <v>29</v>
      </c>
      <c r="D329" s="25">
        <v>326</v>
      </c>
      <c r="E329" s="20" t="s">
        <v>569</v>
      </c>
      <c r="F329" s="35" t="s">
        <v>14</v>
      </c>
      <c r="G329" s="39" t="s">
        <v>326</v>
      </c>
      <c r="H329" s="29" t="s">
        <v>327</v>
      </c>
      <c r="I329" s="29" t="s">
        <v>320</v>
      </c>
      <c r="J329" s="28"/>
      <c r="K329" s="28"/>
      <c r="L329" s="28"/>
      <c r="M329" s="28">
        <v>2</v>
      </c>
      <c r="N329" s="28">
        <v>10</v>
      </c>
      <c r="O329" s="28">
        <v>10</v>
      </c>
      <c r="P329" s="28">
        <v>1</v>
      </c>
      <c r="Q329" s="30">
        <v>3</v>
      </c>
      <c r="R329" s="31">
        <f t="shared" si="15"/>
        <v>26</v>
      </c>
      <c r="S329" s="33">
        <v>114.64</v>
      </c>
      <c r="T329" s="33">
        <f t="shared" si="14"/>
        <v>2980.64</v>
      </c>
      <c r="U329" s="74">
        <f>SUM(T329:T330)</f>
        <v>5961.28</v>
      </c>
    </row>
    <row r="330" spans="2:21" ht="30" x14ac:dyDescent="0.25">
      <c r="C330" s="93"/>
      <c r="D330" s="25">
        <v>327</v>
      </c>
      <c r="E330" s="20" t="s">
        <v>570</v>
      </c>
      <c r="F330" s="35" t="s">
        <v>14</v>
      </c>
      <c r="G330" s="39" t="s">
        <v>326</v>
      </c>
      <c r="H330" s="29" t="s">
        <v>327</v>
      </c>
      <c r="I330" s="29" t="s">
        <v>320</v>
      </c>
      <c r="J330" s="28"/>
      <c r="K330" s="28"/>
      <c r="L330" s="28"/>
      <c r="M330" s="28">
        <v>1</v>
      </c>
      <c r="N330" s="28">
        <v>10</v>
      </c>
      <c r="O330" s="28">
        <v>10</v>
      </c>
      <c r="P330" s="28">
        <v>2</v>
      </c>
      <c r="Q330" s="30">
        <v>3</v>
      </c>
      <c r="R330" s="31">
        <f t="shared" si="15"/>
        <v>26</v>
      </c>
      <c r="S330" s="33">
        <v>114.64</v>
      </c>
      <c r="T330" s="33">
        <f t="shared" si="14"/>
        <v>2980.64</v>
      </c>
      <c r="U330" s="75"/>
    </row>
    <row r="331" spans="2:21" ht="45" x14ac:dyDescent="0.25">
      <c r="C331" s="84">
        <v>30</v>
      </c>
      <c r="D331" s="24">
        <v>328</v>
      </c>
      <c r="E331" s="19" t="s">
        <v>577</v>
      </c>
      <c r="F331" s="7" t="s">
        <v>14</v>
      </c>
      <c r="G331" s="13" t="s">
        <v>331</v>
      </c>
      <c r="H331" s="7" t="s">
        <v>341</v>
      </c>
      <c r="I331" s="7" t="s">
        <v>16</v>
      </c>
      <c r="J331" s="7"/>
      <c r="K331" s="7"/>
      <c r="L331" s="7"/>
      <c r="M331" s="7"/>
      <c r="N331" s="7"/>
      <c r="O331" s="7"/>
      <c r="P331" s="7">
        <v>10</v>
      </c>
      <c r="Q331" s="7"/>
      <c r="R331" s="11">
        <f t="shared" si="15"/>
        <v>10</v>
      </c>
      <c r="S331" s="41">
        <v>57.89</v>
      </c>
      <c r="T331" s="41">
        <f t="shared" si="14"/>
        <v>578.9</v>
      </c>
      <c r="U331" s="77">
        <f>SUM(T331:T339)</f>
        <v>11142.689999999999</v>
      </c>
    </row>
    <row r="332" spans="2:21" ht="30" x14ac:dyDescent="0.25">
      <c r="C332" s="85"/>
      <c r="D332" s="24">
        <v>329</v>
      </c>
      <c r="E332" s="19" t="s">
        <v>799</v>
      </c>
      <c r="F332" s="7" t="s">
        <v>218</v>
      </c>
      <c r="G332" s="13" t="s">
        <v>91</v>
      </c>
      <c r="H332" s="7" t="s">
        <v>712</v>
      </c>
      <c r="I332" s="7" t="s">
        <v>16</v>
      </c>
      <c r="J332" s="7"/>
      <c r="K332" s="7">
        <v>2</v>
      </c>
      <c r="L332" s="7"/>
      <c r="M332" s="7"/>
      <c r="N332" s="7"/>
      <c r="O332" s="7">
        <v>2</v>
      </c>
      <c r="P332" s="7">
        <v>7</v>
      </c>
      <c r="Q332" s="7">
        <v>1</v>
      </c>
      <c r="R332" s="11">
        <f t="shared" si="15"/>
        <v>12</v>
      </c>
      <c r="S332" s="41">
        <v>172.47</v>
      </c>
      <c r="T332" s="41">
        <f t="shared" si="14"/>
        <v>2069.64</v>
      </c>
      <c r="U332" s="79"/>
    </row>
    <row r="333" spans="2:21" ht="30" x14ac:dyDescent="0.25">
      <c r="C333" s="85"/>
      <c r="D333" s="24">
        <v>330</v>
      </c>
      <c r="E333" s="19" t="s">
        <v>649</v>
      </c>
      <c r="F333" s="7" t="s">
        <v>14</v>
      </c>
      <c r="G333" s="13" t="s">
        <v>42</v>
      </c>
      <c r="H333" s="7" t="s">
        <v>798</v>
      </c>
      <c r="I333" s="7" t="s">
        <v>29</v>
      </c>
      <c r="J333" s="7">
        <v>20</v>
      </c>
      <c r="K333" s="7">
        <v>30</v>
      </c>
      <c r="L333" s="7">
        <v>5</v>
      </c>
      <c r="M333" s="7"/>
      <c r="N333" s="7">
        <v>10</v>
      </c>
      <c r="O333" s="7">
        <v>4</v>
      </c>
      <c r="P333" s="7">
        <v>20</v>
      </c>
      <c r="Q333" s="10">
        <v>5</v>
      </c>
      <c r="R333" s="11">
        <f t="shared" si="15"/>
        <v>94</v>
      </c>
      <c r="S333" s="41">
        <v>9.6</v>
      </c>
      <c r="T333" s="41">
        <f t="shared" si="14"/>
        <v>902.4</v>
      </c>
      <c r="U333" s="79"/>
    </row>
    <row r="334" spans="2:21" ht="23.25" customHeight="1" x14ac:dyDescent="0.25">
      <c r="C334" s="85"/>
      <c r="D334" s="24">
        <v>331</v>
      </c>
      <c r="E334" s="19" t="s">
        <v>128</v>
      </c>
      <c r="F334" s="12" t="s">
        <v>31</v>
      </c>
      <c r="G334" s="13" t="s">
        <v>23</v>
      </c>
      <c r="H334" s="7" t="s">
        <v>129</v>
      </c>
      <c r="I334" s="7" t="s">
        <v>29</v>
      </c>
      <c r="J334" s="8" t="s">
        <v>25</v>
      </c>
      <c r="K334" s="7">
        <v>2</v>
      </c>
      <c r="L334" s="7">
        <v>2</v>
      </c>
      <c r="M334" s="7">
        <v>1</v>
      </c>
      <c r="N334" s="7">
        <v>5</v>
      </c>
      <c r="O334" s="7">
        <v>1</v>
      </c>
      <c r="P334" s="40">
        <v>4</v>
      </c>
      <c r="Q334" s="7">
        <v>2</v>
      </c>
      <c r="R334" s="11">
        <f t="shared" si="15"/>
        <v>17</v>
      </c>
      <c r="S334" s="41">
        <v>147.5</v>
      </c>
      <c r="T334" s="41">
        <f t="shared" si="14"/>
        <v>2507.5</v>
      </c>
      <c r="U334" s="79"/>
    </row>
    <row r="335" spans="2:21" ht="15" x14ac:dyDescent="0.25">
      <c r="C335" s="85"/>
      <c r="D335" s="24">
        <v>332</v>
      </c>
      <c r="E335" s="19" t="s">
        <v>576</v>
      </c>
      <c r="F335" s="7" t="s">
        <v>14</v>
      </c>
      <c r="G335" s="13" t="s">
        <v>331</v>
      </c>
      <c r="H335" s="7" t="s">
        <v>212</v>
      </c>
      <c r="I335" s="7" t="s">
        <v>16</v>
      </c>
      <c r="J335" s="7"/>
      <c r="K335" s="7"/>
      <c r="L335" s="7"/>
      <c r="M335" s="7"/>
      <c r="N335" s="7"/>
      <c r="O335" s="7">
        <v>4</v>
      </c>
      <c r="P335" s="7"/>
      <c r="Q335" s="7">
        <v>3</v>
      </c>
      <c r="R335" s="11">
        <f t="shared" si="15"/>
        <v>7</v>
      </c>
      <c r="S335" s="41">
        <v>25.01</v>
      </c>
      <c r="T335" s="41">
        <f t="shared" si="14"/>
        <v>175.07000000000002</v>
      </c>
      <c r="U335" s="79"/>
    </row>
    <row r="336" spans="2:21" ht="45" x14ac:dyDescent="0.25">
      <c r="C336" s="85"/>
      <c r="D336" s="24">
        <v>333</v>
      </c>
      <c r="E336" s="19" t="s">
        <v>575</v>
      </c>
      <c r="F336" s="7" t="s">
        <v>14</v>
      </c>
      <c r="G336" s="13" t="s">
        <v>348</v>
      </c>
      <c r="H336" s="7" t="s">
        <v>349</v>
      </c>
      <c r="I336" s="7" t="s">
        <v>330</v>
      </c>
      <c r="J336" s="7"/>
      <c r="K336" s="7"/>
      <c r="L336" s="7"/>
      <c r="M336" s="7"/>
      <c r="N336" s="7"/>
      <c r="O336" s="7"/>
      <c r="P336" s="7">
        <v>1</v>
      </c>
      <c r="Q336" s="10">
        <v>2</v>
      </c>
      <c r="R336" s="11">
        <f t="shared" si="15"/>
        <v>3</v>
      </c>
      <c r="S336" s="41">
        <v>188.26</v>
      </c>
      <c r="T336" s="41">
        <f t="shared" si="14"/>
        <v>564.78</v>
      </c>
      <c r="U336" s="79"/>
    </row>
    <row r="337" spans="3:21" ht="30" x14ac:dyDescent="0.25">
      <c r="C337" s="85"/>
      <c r="D337" s="24">
        <v>334</v>
      </c>
      <c r="E337" s="19" t="s">
        <v>574</v>
      </c>
      <c r="F337" s="7" t="s">
        <v>14</v>
      </c>
      <c r="G337" s="13" t="s">
        <v>331</v>
      </c>
      <c r="H337" s="7" t="s">
        <v>341</v>
      </c>
      <c r="I337" s="7" t="s">
        <v>16</v>
      </c>
      <c r="J337" s="7"/>
      <c r="K337" s="7"/>
      <c r="L337" s="7"/>
      <c r="M337" s="7"/>
      <c r="N337" s="7">
        <v>1</v>
      </c>
      <c r="O337" s="7">
        <v>1</v>
      </c>
      <c r="P337" s="7"/>
      <c r="Q337" s="10">
        <v>2</v>
      </c>
      <c r="R337" s="11">
        <f t="shared" si="15"/>
        <v>4</v>
      </c>
      <c r="S337" s="41">
        <v>41.21</v>
      </c>
      <c r="T337" s="41">
        <f t="shared" si="14"/>
        <v>164.84</v>
      </c>
      <c r="U337" s="79"/>
    </row>
    <row r="338" spans="3:21" ht="30" x14ac:dyDescent="0.25">
      <c r="C338" s="85"/>
      <c r="D338" s="24">
        <v>335</v>
      </c>
      <c r="E338" s="19" t="s">
        <v>532</v>
      </c>
      <c r="F338" s="12" t="s">
        <v>14</v>
      </c>
      <c r="G338" s="13" t="s">
        <v>331</v>
      </c>
      <c r="H338" s="7" t="s">
        <v>341</v>
      </c>
      <c r="I338" s="7" t="s">
        <v>16</v>
      </c>
      <c r="J338" s="7"/>
      <c r="K338" s="7">
        <v>2</v>
      </c>
      <c r="L338" s="7"/>
      <c r="M338" s="7"/>
      <c r="N338" s="7"/>
      <c r="O338" s="7"/>
      <c r="P338" s="7">
        <v>6</v>
      </c>
      <c r="Q338" s="7"/>
      <c r="R338" s="11">
        <f>SUM(J338:Q338)</f>
        <v>8</v>
      </c>
      <c r="S338" s="41">
        <v>331.03</v>
      </c>
      <c r="T338" s="41">
        <f t="shared" si="14"/>
        <v>2648.24</v>
      </c>
      <c r="U338" s="79"/>
    </row>
    <row r="339" spans="3:21" ht="63" customHeight="1" x14ac:dyDescent="0.25">
      <c r="C339" s="86"/>
      <c r="D339" s="24">
        <v>336</v>
      </c>
      <c r="E339" s="19" t="s">
        <v>573</v>
      </c>
      <c r="F339" s="7" t="s">
        <v>14</v>
      </c>
      <c r="G339" s="13" t="s">
        <v>328</v>
      </c>
      <c r="H339" s="7" t="s">
        <v>329</v>
      </c>
      <c r="I339" s="7" t="s">
        <v>330</v>
      </c>
      <c r="J339" s="7"/>
      <c r="K339" s="7"/>
      <c r="L339" s="7"/>
      <c r="M339" s="7"/>
      <c r="N339" s="7"/>
      <c r="O339" s="7">
        <v>1</v>
      </c>
      <c r="P339" s="7">
        <v>1</v>
      </c>
      <c r="Q339" s="40">
        <v>2</v>
      </c>
      <c r="R339" s="11">
        <f t="shared" si="15"/>
        <v>4</v>
      </c>
      <c r="S339" s="41">
        <v>382.83</v>
      </c>
      <c r="T339" s="41">
        <f t="shared" si="14"/>
        <v>1531.32</v>
      </c>
      <c r="U339" s="78"/>
    </row>
    <row r="340" spans="3:21" ht="52.5" customHeight="1" x14ac:dyDescent="0.25">
      <c r="C340" s="90">
        <v>31</v>
      </c>
      <c r="D340" s="25">
        <v>337</v>
      </c>
      <c r="E340" s="20" t="s">
        <v>583</v>
      </c>
      <c r="F340" s="28" t="s">
        <v>14</v>
      </c>
      <c r="G340" s="27" t="s">
        <v>331</v>
      </c>
      <c r="H340" s="28" t="s">
        <v>332</v>
      </c>
      <c r="I340" s="28" t="s">
        <v>16</v>
      </c>
      <c r="J340" s="28"/>
      <c r="K340" s="28"/>
      <c r="L340" s="28"/>
      <c r="M340" s="28"/>
      <c r="N340" s="28"/>
      <c r="O340" s="28">
        <v>1</v>
      </c>
      <c r="P340" s="28">
        <v>1</v>
      </c>
      <c r="Q340" s="30">
        <v>2</v>
      </c>
      <c r="R340" s="31">
        <f t="shared" si="15"/>
        <v>4</v>
      </c>
      <c r="S340" s="33">
        <v>1735</v>
      </c>
      <c r="T340" s="33">
        <f t="shared" si="14"/>
        <v>6940</v>
      </c>
      <c r="U340" s="72">
        <f>SUM(T340:T350)</f>
        <v>17817.57</v>
      </c>
    </row>
    <row r="341" spans="3:21" ht="30" x14ac:dyDescent="0.25">
      <c r="C341" s="91"/>
      <c r="D341" s="25">
        <v>338</v>
      </c>
      <c r="E341" s="20" t="s">
        <v>555</v>
      </c>
      <c r="F341" s="35" t="s">
        <v>14</v>
      </c>
      <c r="G341" s="39" t="s">
        <v>314</v>
      </c>
      <c r="H341" s="29" t="s">
        <v>315</v>
      </c>
      <c r="I341" s="55" t="s">
        <v>20</v>
      </c>
      <c r="J341" s="28"/>
      <c r="K341" s="28"/>
      <c r="L341" s="28"/>
      <c r="M341" s="28"/>
      <c r="N341" s="28"/>
      <c r="O341" s="28"/>
      <c r="P341" s="28"/>
      <c r="Q341" s="30">
        <v>2</v>
      </c>
      <c r="R341" s="31">
        <f>SUM(J341:Q341)</f>
        <v>2</v>
      </c>
      <c r="S341" s="33">
        <v>168.43</v>
      </c>
      <c r="T341" s="33">
        <f t="shared" si="14"/>
        <v>336.86</v>
      </c>
      <c r="U341" s="72"/>
    </row>
    <row r="342" spans="3:21" ht="30" x14ac:dyDescent="0.25">
      <c r="C342" s="91"/>
      <c r="D342" s="25">
        <v>339</v>
      </c>
      <c r="E342" s="20" t="s">
        <v>554</v>
      </c>
      <c r="F342" s="39" t="s">
        <v>14</v>
      </c>
      <c r="G342" s="29" t="s">
        <v>314</v>
      </c>
      <c r="H342" s="29" t="s">
        <v>315</v>
      </c>
      <c r="I342" s="58" t="s">
        <v>20</v>
      </c>
      <c r="J342" s="28"/>
      <c r="K342" s="28"/>
      <c r="L342" s="28"/>
      <c r="M342" s="28"/>
      <c r="N342" s="28"/>
      <c r="O342" s="28"/>
      <c r="P342" s="28"/>
      <c r="Q342" s="30">
        <v>2</v>
      </c>
      <c r="R342" s="31">
        <f>SUM(J342:Q342)</f>
        <v>2</v>
      </c>
      <c r="S342" s="33">
        <v>168.5</v>
      </c>
      <c r="T342" s="33">
        <f t="shared" si="14"/>
        <v>337</v>
      </c>
      <c r="U342" s="72"/>
    </row>
    <row r="343" spans="3:21" ht="30" x14ac:dyDescent="0.25">
      <c r="C343" s="91"/>
      <c r="D343" s="25">
        <v>340</v>
      </c>
      <c r="E343" s="20" t="s">
        <v>553</v>
      </c>
      <c r="F343" s="39" t="s">
        <v>14</v>
      </c>
      <c r="G343" s="29" t="s">
        <v>314</v>
      </c>
      <c r="H343" s="29" t="s">
        <v>315</v>
      </c>
      <c r="I343" s="58" t="s">
        <v>20</v>
      </c>
      <c r="J343" s="28"/>
      <c r="K343" s="28"/>
      <c r="L343" s="28"/>
      <c r="M343" s="28"/>
      <c r="N343" s="28"/>
      <c r="O343" s="28"/>
      <c r="P343" s="28">
        <v>5</v>
      </c>
      <c r="Q343" s="30">
        <v>8</v>
      </c>
      <c r="R343" s="31">
        <f>SUM(J343:Q343)</f>
        <v>13</v>
      </c>
      <c r="S343" s="33">
        <v>502.37</v>
      </c>
      <c r="T343" s="33">
        <f t="shared" si="14"/>
        <v>6530.81</v>
      </c>
      <c r="U343" s="72"/>
    </row>
    <row r="344" spans="3:21" ht="135" x14ac:dyDescent="0.25">
      <c r="C344" s="91"/>
      <c r="D344" s="25">
        <v>341</v>
      </c>
      <c r="E344" s="20" t="s">
        <v>582</v>
      </c>
      <c r="F344" s="28" t="s">
        <v>14</v>
      </c>
      <c r="G344" s="27" t="s">
        <v>331</v>
      </c>
      <c r="H344" s="28" t="s">
        <v>334</v>
      </c>
      <c r="I344" s="28" t="s">
        <v>330</v>
      </c>
      <c r="J344" s="28"/>
      <c r="K344" s="28"/>
      <c r="L344" s="28"/>
      <c r="M344" s="28"/>
      <c r="N344" s="28"/>
      <c r="O344" s="28"/>
      <c r="P344" s="28"/>
      <c r="Q344" s="30">
        <v>2</v>
      </c>
      <c r="R344" s="31">
        <f t="shared" si="15"/>
        <v>2</v>
      </c>
      <c r="S344" s="33">
        <v>621.88</v>
      </c>
      <c r="T344" s="33">
        <f t="shared" si="14"/>
        <v>1243.76</v>
      </c>
      <c r="U344" s="72"/>
    </row>
    <row r="345" spans="3:21" ht="47.25" customHeight="1" x14ac:dyDescent="0.25">
      <c r="C345" s="91"/>
      <c r="D345" s="25">
        <v>342</v>
      </c>
      <c r="E345" s="20" t="s">
        <v>581</v>
      </c>
      <c r="F345" s="28" t="s">
        <v>14</v>
      </c>
      <c r="G345" s="27" t="s">
        <v>299</v>
      </c>
      <c r="H345" s="28" t="s">
        <v>300</v>
      </c>
      <c r="I345" s="28" t="s">
        <v>96</v>
      </c>
      <c r="J345" s="28"/>
      <c r="K345" s="28"/>
      <c r="L345" s="28"/>
      <c r="M345" s="28"/>
      <c r="N345" s="28"/>
      <c r="O345" s="28"/>
      <c r="P345" s="28"/>
      <c r="Q345" s="30">
        <v>10</v>
      </c>
      <c r="R345" s="31">
        <f t="shared" si="15"/>
        <v>10</v>
      </c>
      <c r="S345" s="33">
        <v>52.05</v>
      </c>
      <c r="T345" s="33">
        <f t="shared" si="14"/>
        <v>520.5</v>
      </c>
      <c r="U345" s="72"/>
    </row>
    <row r="346" spans="3:21" ht="30" x14ac:dyDescent="0.25">
      <c r="C346" s="91"/>
      <c r="D346" s="25">
        <v>343</v>
      </c>
      <c r="E346" s="20" t="s">
        <v>580</v>
      </c>
      <c r="F346" s="28" t="s">
        <v>14</v>
      </c>
      <c r="G346" s="27" t="s">
        <v>299</v>
      </c>
      <c r="H346" s="28" t="s">
        <v>317</v>
      </c>
      <c r="I346" s="28" t="s">
        <v>16</v>
      </c>
      <c r="J346" s="28"/>
      <c r="K346" s="28"/>
      <c r="L346" s="28"/>
      <c r="M346" s="28"/>
      <c r="N346" s="28"/>
      <c r="O346" s="28"/>
      <c r="P346" s="28"/>
      <c r="Q346" s="30">
        <v>10</v>
      </c>
      <c r="R346" s="31">
        <f t="shared" si="15"/>
        <v>10</v>
      </c>
      <c r="S346" s="33">
        <v>30.42</v>
      </c>
      <c r="T346" s="33">
        <f t="shared" si="14"/>
        <v>304.20000000000005</v>
      </c>
      <c r="U346" s="72"/>
    </row>
    <row r="347" spans="3:21" ht="30" x14ac:dyDescent="0.25">
      <c r="C347" s="91"/>
      <c r="D347" s="25">
        <v>344</v>
      </c>
      <c r="E347" s="20" t="s">
        <v>579</v>
      </c>
      <c r="F347" s="28" t="s">
        <v>14</v>
      </c>
      <c r="G347" s="27" t="s">
        <v>299</v>
      </c>
      <c r="H347" s="28" t="s">
        <v>317</v>
      </c>
      <c r="I347" s="28" t="s">
        <v>16</v>
      </c>
      <c r="J347" s="28"/>
      <c r="K347" s="28"/>
      <c r="L347" s="28"/>
      <c r="M347" s="28"/>
      <c r="N347" s="28"/>
      <c r="O347" s="28"/>
      <c r="P347" s="28"/>
      <c r="Q347" s="30">
        <v>10</v>
      </c>
      <c r="R347" s="31">
        <f t="shared" si="15"/>
        <v>10</v>
      </c>
      <c r="S347" s="33">
        <v>32.94</v>
      </c>
      <c r="T347" s="33">
        <f t="shared" si="14"/>
        <v>329.4</v>
      </c>
      <c r="U347" s="72"/>
    </row>
    <row r="348" spans="3:21" ht="45" x14ac:dyDescent="0.25">
      <c r="C348" s="91"/>
      <c r="D348" s="25">
        <v>345</v>
      </c>
      <c r="E348" s="20" t="s">
        <v>650</v>
      </c>
      <c r="F348" s="28" t="s">
        <v>14</v>
      </c>
      <c r="G348" s="27" t="s">
        <v>158</v>
      </c>
      <c r="H348" s="28" t="s">
        <v>322</v>
      </c>
      <c r="I348" s="28" t="s">
        <v>160</v>
      </c>
      <c r="J348" s="28"/>
      <c r="K348" s="28"/>
      <c r="L348" s="28"/>
      <c r="M348" s="28"/>
      <c r="N348" s="28"/>
      <c r="O348" s="28"/>
      <c r="P348" s="28">
        <v>10</v>
      </c>
      <c r="Q348" s="30">
        <v>30</v>
      </c>
      <c r="R348" s="31">
        <f t="shared" si="15"/>
        <v>40</v>
      </c>
      <c r="S348" s="33">
        <v>23.14</v>
      </c>
      <c r="T348" s="33">
        <f t="shared" si="14"/>
        <v>925.6</v>
      </c>
      <c r="U348" s="72"/>
    </row>
    <row r="349" spans="3:21" ht="42" customHeight="1" x14ac:dyDescent="0.25">
      <c r="C349" s="91"/>
      <c r="D349" s="25">
        <v>346</v>
      </c>
      <c r="E349" s="20" t="s">
        <v>651</v>
      </c>
      <c r="F349" s="28" t="s">
        <v>14</v>
      </c>
      <c r="G349" s="27" t="s">
        <v>299</v>
      </c>
      <c r="H349" s="28" t="s">
        <v>339</v>
      </c>
      <c r="I349" s="28" t="s">
        <v>800</v>
      </c>
      <c r="J349" s="28"/>
      <c r="K349" s="28"/>
      <c r="L349" s="28"/>
      <c r="M349" s="28"/>
      <c r="N349" s="28"/>
      <c r="O349" s="28"/>
      <c r="P349" s="28"/>
      <c r="Q349" s="30">
        <v>5</v>
      </c>
      <c r="R349" s="31">
        <f t="shared" si="15"/>
        <v>5</v>
      </c>
      <c r="S349" s="33">
        <v>50.22</v>
      </c>
      <c r="T349" s="33">
        <f t="shared" si="14"/>
        <v>251.1</v>
      </c>
      <c r="U349" s="72"/>
    </row>
    <row r="350" spans="3:21" ht="30" x14ac:dyDescent="0.25">
      <c r="C350" s="92"/>
      <c r="D350" s="25">
        <v>347</v>
      </c>
      <c r="E350" s="20" t="s">
        <v>578</v>
      </c>
      <c r="F350" s="28" t="s">
        <v>14</v>
      </c>
      <c r="G350" s="27" t="s">
        <v>299</v>
      </c>
      <c r="H350" s="28" t="s">
        <v>340</v>
      </c>
      <c r="I350" s="28" t="s">
        <v>800</v>
      </c>
      <c r="J350" s="28"/>
      <c r="K350" s="28"/>
      <c r="L350" s="28"/>
      <c r="M350" s="28"/>
      <c r="N350" s="28"/>
      <c r="O350" s="28"/>
      <c r="P350" s="28"/>
      <c r="Q350" s="30">
        <v>2</v>
      </c>
      <c r="R350" s="31">
        <f t="shared" si="15"/>
        <v>2</v>
      </c>
      <c r="S350" s="33">
        <v>49.17</v>
      </c>
      <c r="T350" s="33">
        <f t="shared" si="14"/>
        <v>98.34</v>
      </c>
      <c r="U350" s="72"/>
    </row>
    <row r="351" spans="3:21" ht="75" x14ac:dyDescent="0.25">
      <c r="C351" s="84">
        <v>32</v>
      </c>
      <c r="D351" s="24">
        <v>348</v>
      </c>
      <c r="E351" s="19" t="s">
        <v>653</v>
      </c>
      <c r="F351" s="8" t="s">
        <v>218</v>
      </c>
      <c r="G351" s="9" t="s">
        <v>803</v>
      </c>
      <c r="H351" s="8" t="s">
        <v>804</v>
      </c>
      <c r="I351" s="8" t="s">
        <v>805</v>
      </c>
      <c r="J351" s="7"/>
      <c r="K351" s="7"/>
      <c r="L351" s="7"/>
      <c r="M351" s="7"/>
      <c r="N351" s="7"/>
      <c r="O351" s="7">
        <v>3</v>
      </c>
      <c r="P351" s="7">
        <v>2</v>
      </c>
      <c r="Q351" s="7">
        <v>1</v>
      </c>
      <c r="R351" s="11">
        <f t="shared" si="15"/>
        <v>6</v>
      </c>
      <c r="S351" s="41">
        <v>164.96</v>
      </c>
      <c r="T351" s="41">
        <f t="shared" si="14"/>
        <v>989.76</v>
      </c>
      <c r="U351" s="73">
        <f>SUM(T351:T359)</f>
        <v>14460.56</v>
      </c>
    </row>
    <row r="352" spans="3:21" ht="60" x14ac:dyDescent="0.25">
      <c r="C352" s="85"/>
      <c r="D352" s="24">
        <v>349</v>
      </c>
      <c r="E352" s="19" t="s">
        <v>654</v>
      </c>
      <c r="F352" s="8" t="s">
        <v>218</v>
      </c>
      <c r="G352" s="9" t="s">
        <v>803</v>
      </c>
      <c r="H352" s="8" t="s">
        <v>806</v>
      </c>
      <c r="I352" s="8" t="s">
        <v>805</v>
      </c>
      <c r="J352" s="7"/>
      <c r="K352" s="7"/>
      <c r="L352" s="7"/>
      <c r="M352" s="7"/>
      <c r="N352" s="7"/>
      <c r="O352" s="7">
        <v>4</v>
      </c>
      <c r="P352" s="7">
        <v>2</v>
      </c>
      <c r="Q352" s="7">
        <v>2</v>
      </c>
      <c r="R352" s="11">
        <f t="shared" si="15"/>
        <v>8</v>
      </c>
      <c r="S352" s="41">
        <v>117.9</v>
      </c>
      <c r="T352" s="41">
        <f t="shared" si="14"/>
        <v>943.2</v>
      </c>
      <c r="U352" s="73"/>
    </row>
    <row r="353" spans="3:21" ht="45" x14ac:dyDescent="0.25">
      <c r="C353" s="85"/>
      <c r="D353" s="24">
        <v>350</v>
      </c>
      <c r="E353" s="19" t="s">
        <v>586</v>
      </c>
      <c r="F353" s="10" t="s">
        <v>14</v>
      </c>
      <c r="G353" s="45" t="s">
        <v>46</v>
      </c>
      <c r="H353" s="10" t="s">
        <v>295</v>
      </c>
      <c r="I353" s="8" t="s">
        <v>29</v>
      </c>
      <c r="J353" s="7">
        <v>50</v>
      </c>
      <c r="K353" s="7"/>
      <c r="L353" s="7"/>
      <c r="M353" s="7">
        <v>15</v>
      </c>
      <c r="N353" s="7"/>
      <c r="O353" s="7"/>
      <c r="P353" s="7">
        <v>20</v>
      </c>
      <c r="Q353" s="40">
        <v>6</v>
      </c>
      <c r="R353" s="11">
        <f t="shared" si="15"/>
        <v>91</v>
      </c>
      <c r="S353" s="41">
        <v>19.84</v>
      </c>
      <c r="T353" s="41">
        <f t="shared" si="14"/>
        <v>1805.44</v>
      </c>
      <c r="U353" s="73"/>
    </row>
    <row r="354" spans="3:21" ht="66.75" customHeight="1" x14ac:dyDescent="0.25">
      <c r="C354" s="85"/>
      <c r="D354" s="24">
        <v>351</v>
      </c>
      <c r="E354" s="19" t="s">
        <v>655</v>
      </c>
      <c r="F354" s="7" t="s">
        <v>14</v>
      </c>
      <c r="G354" s="13" t="s">
        <v>46</v>
      </c>
      <c r="H354" s="7" t="s">
        <v>295</v>
      </c>
      <c r="I354" s="7" t="s">
        <v>29</v>
      </c>
      <c r="J354" s="7"/>
      <c r="K354" s="7"/>
      <c r="L354" s="7"/>
      <c r="M354" s="7"/>
      <c r="N354" s="7"/>
      <c r="O354" s="7">
        <v>20</v>
      </c>
      <c r="P354" s="7"/>
      <c r="Q354" s="40">
        <v>3</v>
      </c>
      <c r="R354" s="11">
        <f t="shared" si="15"/>
        <v>23</v>
      </c>
      <c r="S354" s="41">
        <v>115.55</v>
      </c>
      <c r="T354" s="41">
        <f t="shared" si="14"/>
        <v>2657.65</v>
      </c>
      <c r="U354" s="73"/>
    </row>
    <row r="355" spans="3:21" ht="45.75" customHeight="1" x14ac:dyDescent="0.25">
      <c r="C355" s="85"/>
      <c r="D355" s="24">
        <v>352</v>
      </c>
      <c r="E355" s="19" t="s">
        <v>585</v>
      </c>
      <c r="F355" s="10" t="s">
        <v>14</v>
      </c>
      <c r="G355" s="45" t="s">
        <v>46</v>
      </c>
      <c r="H355" s="10" t="s">
        <v>295</v>
      </c>
      <c r="I355" s="8" t="s">
        <v>29</v>
      </c>
      <c r="J355" s="7"/>
      <c r="K355" s="7"/>
      <c r="L355" s="7"/>
      <c r="M355" s="7"/>
      <c r="N355" s="7"/>
      <c r="O355" s="7"/>
      <c r="P355" s="7">
        <v>10</v>
      </c>
      <c r="Q355" s="40">
        <v>3</v>
      </c>
      <c r="R355" s="11">
        <f t="shared" si="15"/>
        <v>13</v>
      </c>
      <c r="S355" s="41">
        <v>100.07</v>
      </c>
      <c r="T355" s="41">
        <f t="shared" si="14"/>
        <v>1300.9099999999999</v>
      </c>
      <c r="U355" s="73"/>
    </row>
    <row r="356" spans="3:21" ht="30" x14ac:dyDescent="0.25">
      <c r="C356" s="85"/>
      <c r="D356" s="24">
        <v>353</v>
      </c>
      <c r="E356" s="19" t="s">
        <v>656</v>
      </c>
      <c r="F356" s="12" t="s">
        <v>14</v>
      </c>
      <c r="G356" s="45" t="s">
        <v>46</v>
      </c>
      <c r="H356" s="7" t="s">
        <v>217</v>
      </c>
      <c r="I356" s="8" t="s">
        <v>29</v>
      </c>
      <c r="J356" s="7"/>
      <c r="K356" s="7"/>
      <c r="L356" s="7"/>
      <c r="M356" s="7"/>
      <c r="N356" s="7"/>
      <c r="O356" s="7">
        <v>30</v>
      </c>
      <c r="P356" s="7">
        <v>20</v>
      </c>
      <c r="Q356" s="7"/>
      <c r="R356" s="11">
        <f t="shared" si="15"/>
        <v>50</v>
      </c>
      <c r="S356" s="41">
        <v>15.69</v>
      </c>
      <c r="T356" s="41">
        <f t="shared" si="14"/>
        <v>784.5</v>
      </c>
      <c r="U356" s="73"/>
    </row>
    <row r="357" spans="3:21" ht="30" x14ac:dyDescent="0.25">
      <c r="C357" s="85"/>
      <c r="D357" s="24">
        <v>354</v>
      </c>
      <c r="E357" s="19" t="s">
        <v>657</v>
      </c>
      <c r="F357" s="12" t="s">
        <v>14</v>
      </c>
      <c r="G357" s="45" t="s">
        <v>46</v>
      </c>
      <c r="H357" s="7" t="s">
        <v>217</v>
      </c>
      <c r="I357" s="7" t="s">
        <v>209</v>
      </c>
      <c r="J357" s="7"/>
      <c r="K357" s="7"/>
      <c r="L357" s="7"/>
      <c r="M357" s="7"/>
      <c r="N357" s="7"/>
      <c r="O357" s="7">
        <v>30</v>
      </c>
      <c r="P357" s="7">
        <v>30</v>
      </c>
      <c r="Q357" s="7"/>
      <c r="R357" s="11">
        <f t="shared" si="15"/>
        <v>60</v>
      </c>
      <c r="S357" s="41">
        <v>12.85</v>
      </c>
      <c r="T357" s="41">
        <f t="shared" si="14"/>
        <v>771</v>
      </c>
      <c r="U357" s="73"/>
    </row>
    <row r="358" spans="3:21" ht="30" x14ac:dyDescent="0.25">
      <c r="C358" s="85"/>
      <c r="D358" s="24">
        <v>355</v>
      </c>
      <c r="E358" s="19" t="s">
        <v>30</v>
      </c>
      <c r="F358" s="11" t="s">
        <v>31</v>
      </c>
      <c r="G358" s="45" t="s">
        <v>46</v>
      </c>
      <c r="H358" s="7" t="s">
        <v>807</v>
      </c>
      <c r="I358" s="7" t="s">
        <v>209</v>
      </c>
      <c r="J358" s="17">
        <v>20</v>
      </c>
      <c r="K358" s="14">
        <v>50</v>
      </c>
      <c r="L358" s="14">
        <v>20</v>
      </c>
      <c r="M358" s="14"/>
      <c r="N358" s="14">
        <v>20</v>
      </c>
      <c r="O358" s="7">
        <v>40</v>
      </c>
      <c r="P358" s="40">
        <v>100</v>
      </c>
      <c r="Q358" s="14">
        <v>30</v>
      </c>
      <c r="R358" s="11">
        <f t="shared" si="15"/>
        <v>280</v>
      </c>
      <c r="S358" s="41">
        <v>14.92</v>
      </c>
      <c r="T358" s="41">
        <f t="shared" si="14"/>
        <v>4177.6000000000004</v>
      </c>
      <c r="U358" s="73"/>
    </row>
    <row r="359" spans="3:21" ht="15" x14ac:dyDescent="0.25">
      <c r="C359" s="86"/>
      <c r="D359" s="24">
        <v>356</v>
      </c>
      <c r="E359" s="19" t="s">
        <v>32</v>
      </c>
      <c r="F359" s="12" t="s">
        <v>14</v>
      </c>
      <c r="G359" s="13" t="s">
        <v>33</v>
      </c>
      <c r="H359" s="7" t="s">
        <v>34</v>
      </c>
      <c r="I359" s="7" t="s">
        <v>29</v>
      </c>
      <c r="J359" s="8" t="s">
        <v>25</v>
      </c>
      <c r="K359" s="7">
        <v>5</v>
      </c>
      <c r="L359" s="7">
        <v>2</v>
      </c>
      <c r="M359" s="7"/>
      <c r="N359" s="7"/>
      <c r="O359" s="7">
        <v>2</v>
      </c>
      <c r="P359" s="40">
        <v>5</v>
      </c>
      <c r="Q359" s="7">
        <v>1</v>
      </c>
      <c r="R359" s="11">
        <f t="shared" si="15"/>
        <v>15</v>
      </c>
      <c r="S359" s="41">
        <v>68.7</v>
      </c>
      <c r="T359" s="41">
        <f t="shared" si="14"/>
        <v>1030.5</v>
      </c>
      <c r="U359" s="73"/>
    </row>
    <row r="360" spans="3:21" ht="30" x14ac:dyDescent="0.25">
      <c r="C360" s="90">
        <v>33</v>
      </c>
      <c r="D360" s="25">
        <v>357</v>
      </c>
      <c r="E360" s="20" t="s">
        <v>658</v>
      </c>
      <c r="F360" s="28" t="s">
        <v>363</v>
      </c>
      <c r="G360" s="27" t="s">
        <v>42</v>
      </c>
      <c r="H360" s="28" t="s">
        <v>372</v>
      </c>
      <c r="I360" s="28" t="s">
        <v>802</v>
      </c>
      <c r="J360" s="28"/>
      <c r="K360" s="28"/>
      <c r="L360" s="28"/>
      <c r="M360" s="28"/>
      <c r="N360" s="28"/>
      <c r="O360" s="28">
        <v>12</v>
      </c>
      <c r="P360" s="28"/>
      <c r="Q360" s="28"/>
      <c r="R360" s="31">
        <f t="shared" si="15"/>
        <v>12</v>
      </c>
      <c r="S360" s="33">
        <v>42.64</v>
      </c>
      <c r="T360" s="33">
        <f t="shared" si="14"/>
        <v>511.68</v>
      </c>
      <c r="U360" s="72">
        <f>SUM(T360:T366)</f>
        <v>9440.89</v>
      </c>
    </row>
    <row r="361" spans="3:21" ht="15" x14ac:dyDescent="0.25">
      <c r="C361" s="91"/>
      <c r="D361" s="25">
        <v>358</v>
      </c>
      <c r="E361" s="20" t="s">
        <v>659</v>
      </c>
      <c r="F361" s="28" t="s">
        <v>14</v>
      </c>
      <c r="G361" s="27" t="s">
        <v>808</v>
      </c>
      <c r="H361" s="28" t="s">
        <v>371</v>
      </c>
      <c r="I361" s="28" t="s">
        <v>20</v>
      </c>
      <c r="J361" s="28"/>
      <c r="K361" s="28">
        <v>20</v>
      </c>
      <c r="L361" s="28"/>
      <c r="M361" s="28"/>
      <c r="N361" s="28"/>
      <c r="O361" s="28">
        <v>20</v>
      </c>
      <c r="P361" s="28"/>
      <c r="Q361" s="28"/>
      <c r="R361" s="31">
        <f t="shared" si="15"/>
        <v>40</v>
      </c>
      <c r="S361" s="33">
        <v>25.25</v>
      </c>
      <c r="T361" s="33">
        <f t="shared" si="14"/>
        <v>1010</v>
      </c>
      <c r="U361" s="72"/>
    </row>
    <row r="362" spans="3:21" ht="60" x14ac:dyDescent="0.25">
      <c r="C362" s="91"/>
      <c r="D362" s="25">
        <v>359</v>
      </c>
      <c r="E362" s="20" t="s">
        <v>660</v>
      </c>
      <c r="F362" s="28" t="s">
        <v>27</v>
      </c>
      <c r="G362" s="27" t="s">
        <v>808</v>
      </c>
      <c r="H362" s="28" t="s">
        <v>371</v>
      </c>
      <c r="I362" s="28" t="s">
        <v>20</v>
      </c>
      <c r="J362" s="28"/>
      <c r="K362" s="28"/>
      <c r="L362" s="28"/>
      <c r="M362" s="28"/>
      <c r="N362" s="28"/>
      <c r="O362" s="28">
        <v>20</v>
      </c>
      <c r="P362" s="28"/>
      <c r="Q362" s="28"/>
      <c r="R362" s="31">
        <f t="shared" si="15"/>
        <v>20</v>
      </c>
      <c r="S362" s="33">
        <v>10.4</v>
      </c>
      <c r="T362" s="33">
        <f t="shared" si="14"/>
        <v>208</v>
      </c>
      <c r="U362" s="72"/>
    </row>
    <row r="363" spans="3:21" ht="30" x14ac:dyDescent="0.25">
      <c r="C363" s="91"/>
      <c r="D363" s="25">
        <v>360</v>
      </c>
      <c r="E363" s="20" t="s">
        <v>661</v>
      </c>
      <c r="F363" s="28" t="s">
        <v>363</v>
      </c>
      <c r="G363" s="27" t="s">
        <v>42</v>
      </c>
      <c r="H363" s="28" t="s">
        <v>372</v>
      </c>
      <c r="I363" s="28" t="s">
        <v>802</v>
      </c>
      <c r="J363" s="28"/>
      <c r="K363" s="28"/>
      <c r="L363" s="28"/>
      <c r="M363" s="28"/>
      <c r="N363" s="28"/>
      <c r="O363" s="28">
        <v>20</v>
      </c>
      <c r="P363" s="28"/>
      <c r="Q363" s="28"/>
      <c r="R363" s="31">
        <f t="shared" si="15"/>
        <v>20</v>
      </c>
      <c r="S363" s="33">
        <v>27.96</v>
      </c>
      <c r="T363" s="33">
        <f t="shared" si="14"/>
        <v>559.20000000000005</v>
      </c>
      <c r="U363" s="72"/>
    </row>
    <row r="364" spans="3:21" ht="30" x14ac:dyDescent="0.25">
      <c r="C364" s="91"/>
      <c r="D364" s="25">
        <v>361</v>
      </c>
      <c r="E364" s="20" t="s">
        <v>662</v>
      </c>
      <c r="F364" s="28" t="s">
        <v>363</v>
      </c>
      <c r="G364" s="27" t="s">
        <v>42</v>
      </c>
      <c r="H364" s="28" t="s">
        <v>372</v>
      </c>
      <c r="I364" s="28" t="s">
        <v>802</v>
      </c>
      <c r="J364" s="28"/>
      <c r="K364" s="28">
        <v>10</v>
      </c>
      <c r="L364" s="28">
        <v>10</v>
      </c>
      <c r="M364" s="28"/>
      <c r="N364" s="28"/>
      <c r="O364" s="28">
        <v>12</v>
      </c>
      <c r="P364" s="28">
        <v>10</v>
      </c>
      <c r="Q364" s="28"/>
      <c r="R364" s="31">
        <f t="shared" si="15"/>
        <v>42</v>
      </c>
      <c r="S364" s="33">
        <v>25.93</v>
      </c>
      <c r="T364" s="33">
        <f t="shared" si="14"/>
        <v>1089.06</v>
      </c>
      <c r="U364" s="72"/>
    </row>
    <row r="365" spans="3:21" ht="30" x14ac:dyDescent="0.25">
      <c r="C365" s="91"/>
      <c r="D365" s="25">
        <v>362</v>
      </c>
      <c r="E365" s="20" t="s">
        <v>663</v>
      </c>
      <c r="F365" s="35" t="s">
        <v>14</v>
      </c>
      <c r="G365" s="39" t="s">
        <v>346</v>
      </c>
      <c r="H365" s="35" t="s">
        <v>347</v>
      </c>
      <c r="I365" s="29" t="s">
        <v>20</v>
      </c>
      <c r="J365" s="28"/>
      <c r="K365" s="28">
        <v>2</v>
      </c>
      <c r="L365" s="28"/>
      <c r="M365" s="28">
        <v>2</v>
      </c>
      <c r="N365" s="28"/>
      <c r="O365" s="28">
        <v>4</v>
      </c>
      <c r="P365" s="28">
        <v>5</v>
      </c>
      <c r="Q365" s="35">
        <v>4</v>
      </c>
      <c r="R365" s="31">
        <f t="shared" si="15"/>
        <v>17</v>
      </c>
      <c r="S365" s="33">
        <v>81.349999999999994</v>
      </c>
      <c r="T365" s="33">
        <f t="shared" si="14"/>
        <v>1382.9499999999998</v>
      </c>
      <c r="U365" s="72"/>
    </row>
    <row r="366" spans="3:21" ht="75" x14ac:dyDescent="0.25">
      <c r="C366" s="92"/>
      <c r="D366" s="25">
        <v>363</v>
      </c>
      <c r="E366" s="20" t="s">
        <v>664</v>
      </c>
      <c r="F366" s="28" t="s">
        <v>14</v>
      </c>
      <c r="G366" s="27" t="s">
        <v>364</v>
      </c>
      <c r="H366" s="28" t="s">
        <v>809</v>
      </c>
      <c r="I366" s="28" t="s">
        <v>20</v>
      </c>
      <c r="J366" s="28"/>
      <c r="K366" s="28"/>
      <c r="L366" s="28">
        <v>40</v>
      </c>
      <c r="M366" s="28"/>
      <c r="N366" s="28">
        <v>10</v>
      </c>
      <c r="O366" s="28">
        <v>40</v>
      </c>
      <c r="P366" s="28">
        <v>10</v>
      </c>
      <c r="Q366" s="28"/>
      <c r="R366" s="31">
        <f t="shared" si="15"/>
        <v>100</v>
      </c>
      <c r="S366" s="33">
        <v>46.8</v>
      </c>
      <c r="T366" s="33">
        <f t="shared" si="14"/>
        <v>4680</v>
      </c>
      <c r="U366" s="72"/>
    </row>
    <row r="367" spans="3:21" ht="15.75" x14ac:dyDescent="0.25">
      <c r="C367" s="84">
        <v>34</v>
      </c>
      <c r="D367" s="24">
        <v>364</v>
      </c>
      <c r="E367" s="19" t="s">
        <v>665</v>
      </c>
      <c r="F367" s="59" t="s">
        <v>812</v>
      </c>
      <c r="G367" s="60" t="s">
        <v>145</v>
      </c>
      <c r="H367" s="59" t="s">
        <v>810</v>
      </c>
      <c r="I367" s="18" t="s">
        <v>811</v>
      </c>
      <c r="J367" s="49"/>
      <c r="K367" s="49"/>
      <c r="L367" s="49"/>
      <c r="M367" s="49"/>
      <c r="N367" s="49">
        <v>0</v>
      </c>
      <c r="O367" s="49">
        <v>30</v>
      </c>
      <c r="P367" s="49"/>
      <c r="Q367" s="49"/>
      <c r="R367" s="50">
        <f t="shared" si="15"/>
        <v>30</v>
      </c>
      <c r="S367" s="61">
        <v>57.56</v>
      </c>
      <c r="T367" s="41">
        <f t="shared" si="14"/>
        <v>1726.8000000000002</v>
      </c>
      <c r="U367" s="77">
        <f>SUM(T367:T368)</f>
        <v>5482.7</v>
      </c>
    </row>
    <row r="368" spans="3:21" ht="30" x14ac:dyDescent="0.25">
      <c r="C368" s="86"/>
      <c r="D368" s="24">
        <v>365</v>
      </c>
      <c r="E368" s="19" t="s">
        <v>666</v>
      </c>
      <c r="F368" s="59" t="s">
        <v>367</v>
      </c>
      <c r="G368" s="60" t="s">
        <v>145</v>
      </c>
      <c r="H368" s="59" t="s">
        <v>813</v>
      </c>
      <c r="I368" s="18" t="s">
        <v>811</v>
      </c>
      <c r="J368" s="7"/>
      <c r="K368" s="7"/>
      <c r="L368" s="7"/>
      <c r="M368" s="7"/>
      <c r="N368" s="7">
        <v>0</v>
      </c>
      <c r="O368" s="7">
        <v>10</v>
      </c>
      <c r="P368" s="7"/>
      <c r="Q368" s="7"/>
      <c r="R368" s="11">
        <f t="shared" si="15"/>
        <v>10</v>
      </c>
      <c r="S368" s="41">
        <v>375.59</v>
      </c>
      <c r="T368" s="41">
        <f t="shared" si="14"/>
        <v>3755.8999999999996</v>
      </c>
      <c r="U368" s="78"/>
    </row>
    <row r="369" spans="3:21" ht="15" x14ac:dyDescent="0.25">
      <c r="C369" s="90">
        <v>35</v>
      </c>
      <c r="D369" s="25">
        <v>366</v>
      </c>
      <c r="E369" s="20" t="s">
        <v>670</v>
      </c>
      <c r="F369" s="28" t="s">
        <v>367</v>
      </c>
      <c r="G369" s="27" t="s">
        <v>417</v>
      </c>
      <c r="H369" s="28" t="s">
        <v>814</v>
      </c>
      <c r="I369" s="35" t="s">
        <v>16</v>
      </c>
      <c r="J369" s="28"/>
      <c r="K369" s="28">
        <v>1</v>
      </c>
      <c r="L369" s="28"/>
      <c r="M369" s="28"/>
      <c r="N369" s="28">
        <v>0</v>
      </c>
      <c r="O369" s="28"/>
      <c r="P369" s="28"/>
      <c r="Q369" s="28"/>
      <c r="R369" s="31">
        <f t="shared" si="15"/>
        <v>1</v>
      </c>
      <c r="S369" s="33">
        <v>230.96</v>
      </c>
      <c r="T369" s="33">
        <f t="shared" si="14"/>
        <v>230.96</v>
      </c>
      <c r="U369" s="72">
        <f>SUM(T369:T375)</f>
        <v>2134.9999999999995</v>
      </c>
    </row>
    <row r="370" spans="3:21" ht="15" x14ac:dyDescent="0.25">
      <c r="C370" s="91"/>
      <c r="D370" s="25">
        <v>367</v>
      </c>
      <c r="E370" s="20" t="s">
        <v>667</v>
      </c>
      <c r="F370" s="28" t="s">
        <v>369</v>
      </c>
      <c r="G370" s="56" t="s">
        <v>417</v>
      </c>
      <c r="H370" s="35" t="s">
        <v>418</v>
      </c>
      <c r="I370" s="35" t="s">
        <v>312</v>
      </c>
      <c r="J370" s="28"/>
      <c r="K370" s="28">
        <v>5</v>
      </c>
      <c r="L370" s="28"/>
      <c r="M370" s="28"/>
      <c r="N370" s="28">
        <v>0</v>
      </c>
      <c r="O370" s="28"/>
      <c r="P370" s="28"/>
      <c r="Q370" s="28"/>
      <c r="R370" s="31">
        <f t="shared" si="15"/>
        <v>5</v>
      </c>
      <c r="S370" s="33">
        <v>24.15</v>
      </c>
      <c r="T370" s="33">
        <f t="shared" si="14"/>
        <v>120.75</v>
      </c>
      <c r="U370" s="72"/>
    </row>
    <row r="371" spans="3:21" ht="36" customHeight="1" x14ac:dyDescent="0.25">
      <c r="C371" s="91"/>
      <c r="D371" s="25">
        <v>368</v>
      </c>
      <c r="E371" s="20" t="s">
        <v>424</v>
      </c>
      <c r="F371" s="35" t="s">
        <v>14</v>
      </c>
      <c r="G371" s="56" t="s">
        <v>417</v>
      </c>
      <c r="H371" s="35" t="s">
        <v>418</v>
      </c>
      <c r="I371" s="35" t="s">
        <v>312</v>
      </c>
      <c r="J371" s="28"/>
      <c r="K371" s="28"/>
      <c r="L371" s="28"/>
      <c r="M371" s="28"/>
      <c r="N371" s="28"/>
      <c r="O371" s="28"/>
      <c r="P371" s="28">
        <v>5</v>
      </c>
      <c r="Q371" s="28"/>
      <c r="R371" s="31">
        <f t="shared" si="15"/>
        <v>5</v>
      </c>
      <c r="S371" s="33">
        <v>60.43</v>
      </c>
      <c r="T371" s="33">
        <f t="shared" si="14"/>
        <v>302.14999999999998</v>
      </c>
      <c r="U371" s="72"/>
    </row>
    <row r="372" spans="3:21" ht="15" x14ac:dyDescent="0.25">
      <c r="C372" s="91"/>
      <c r="D372" s="25">
        <v>369</v>
      </c>
      <c r="E372" s="20" t="s">
        <v>416</v>
      </c>
      <c r="F372" s="35" t="s">
        <v>14</v>
      </c>
      <c r="G372" s="56" t="s">
        <v>417</v>
      </c>
      <c r="H372" s="35" t="s">
        <v>418</v>
      </c>
      <c r="I372" s="35" t="s">
        <v>312</v>
      </c>
      <c r="J372" s="28"/>
      <c r="K372" s="28"/>
      <c r="L372" s="28"/>
      <c r="M372" s="28"/>
      <c r="N372" s="28"/>
      <c r="O372" s="28"/>
      <c r="P372" s="28">
        <v>2</v>
      </c>
      <c r="Q372" s="28"/>
      <c r="R372" s="31">
        <f t="shared" si="15"/>
        <v>2</v>
      </c>
      <c r="S372" s="33">
        <v>72.209999999999994</v>
      </c>
      <c r="T372" s="33">
        <f t="shared" si="14"/>
        <v>144.41999999999999</v>
      </c>
      <c r="U372" s="72"/>
    </row>
    <row r="373" spans="3:21" ht="45" x14ac:dyDescent="0.25">
      <c r="C373" s="91"/>
      <c r="D373" s="25">
        <v>370</v>
      </c>
      <c r="E373" s="20" t="s">
        <v>420</v>
      </c>
      <c r="F373" s="35" t="s">
        <v>14</v>
      </c>
      <c r="G373" s="56" t="s">
        <v>18</v>
      </c>
      <c r="H373" s="35" t="s">
        <v>421</v>
      </c>
      <c r="I373" s="35" t="s">
        <v>16</v>
      </c>
      <c r="J373" s="28"/>
      <c r="K373" s="28"/>
      <c r="L373" s="28"/>
      <c r="M373" s="28"/>
      <c r="N373" s="28"/>
      <c r="O373" s="28"/>
      <c r="P373" s="28">
        <v>1</v>
      </c>
      <c r="Q373" s="28"/>
      <c r="R373" s="31">
        <f t="shared" si="15"/>
        <v>1</v>
      </c>
      <c r="S373" s="33">
        <v>175.67</v>
      </c>
      <c r="T373" s="33">
        <f t="shared" si="14"/>
        <v>175.67</v>
      </c>
      <c r="U373" s="72"/>
    </row>
    <row r="374" spans="3:21" ht="15" customHeight="1" x14ac:dyDescent="0.25">
      <c r="C374" s="91"/>
      <c r="D374" s="25">
        <v>371</v>
      </c>
      <c r="E374" s="20" t="s">
        <v>592</v>
      </c>
      <c r="F374" s="28" t="s">
        <v>370</v>
      </c>
      <c r="G374" s="56" t="s">
        <v>417</v>
      </c>
      <c r="H374" s="35" t="s">
        <v>418</v>
      </c>
      <c r="I374" s="35" t="s">
        <v>312</v>
      </c>
      <c r="J374" s="28"/>
      <c r="K374" s="28">
        <v>10</v>
      </c>
      <c r="L374" s="28"/>
      <c r="M374" s="28"/>
      <c r="N374" s="28"/>
      <c r="O374" s="28"/>
      <c r="P374" s="28"/>
      <c r="Q374" s="28"/>
      <c r="R374" s="31">
        <f t="shared" si="15"/>
        <v>10</v>
      </c>
      <c r="S374" s="33">
        <v>98.96</v>
      </c>
      <c r="T374" s="33">
        <f t="shared" si="14"/>
        <v>989.59999999999991</v>
      </c>
      <c r="U374" s="72"/>
    </row>
    <row r="375" spans="3:21" ht="54.75" customHeight="1" x14ac:dyDescent="0.25">
      <c r="C375" s="92"/>
      <c r="D375" s="25">
        <v>372</v>
      </c>
      <c r="E375" s="20" t="s">
        <v>419</v>
      </c>
      <c r="F375" s="35" t="s">
        <v>14</v>
      </c>
      <c r="G375" s="39" t="s">
        <v>417</v>
      </c>
      <c r="H375" s="35" t="s">
        <v>418</v>
      </c>
      <c r="I375" s="35" t="s">
        <v>312</v>
      </c>
      <c r="J375" s="28"/>
      <c r="K375" s="28"/>
      <c r="L375" s="28"/>
      <c r="M375" s="28"/>
      <c r="N375" s="28"/>
      <c r="O375" s="28"/>
      <c r="P375" s="28">
        <v>5</v>
      </c>
      <c r="Q375" s="28"/>
      <c r="R375" s="31">
        <f t="shared" si="15"/>
        <v>5</v>
      </c>
      <c r="S375" s="33">
        <v>34.29</v>
      </c>
      <c r="T375" s="33">
        <f t="shared" si="14"/>
        <v>171.45</v>
      </c>
      <c r="U375" s="72"/>
    </row>
    <row r="376" spans="3:21" ht="23.25" customHeight="1" x14ac:dyDescent="0.25">
      <c r="C376" s="84">
        <v>36</v>
      </c>
      <c r="D376" s="24">
        <v>373</v>
      </c>
      <c r="E376" s="19" t="s">
        <v>143</v>
      </c>
      <c r="F376" s="12" t="s">
        <v>144</v>
      </c>
      <c r="G376" s="13" t="s">
        <v>145</v>
      </c>
      <c r="H376" s="7" t="s">
        <v>146</v>
      </c>
      <c r="I376" s="7" t="s">
        <v>29</v>
      </c>
      <c r="J376" s="8" t="s">
        <v>25</v>
      </c>
      <c r="K376" s="7">
        <v>3</v>
      </c>
      <c r="L376" s="7">
        <v>10</v>
      </c>
      <c r="M376" s="7"/>
      <c r="N376" s="7"/>
      <c r="O376" s="7">
        <v>10</v>
      </c>
      <c r="P376" s="40">
        <v>5</v>
      </c>
      <c r="Q376" s="7">
        <v>1</v>
      </c>
      <c r="R376" s="11">
        <f t="shared" si="15"/>
        <v>29</v>
      </c>
      <c r="S376" s="41">
        <v>27.39</v>
      </c>
      <c r="T376" s="41">
        <f t="shared" si="14"/>
        <v>794.31000000000006</v>
      </c>
      <c r="U376" s="77">
        <f>SUM(T376:T378)</f>
        <v>3930.12</v>
      </c>
    </row>
    <row r="377" spans="3:21" ht="23.25" customHeight="1" x14ac:dyDescent="0.25">
      <c r="C377" s="85"/>
      <c r="D377" s="24">
        <v>374</v>
      </c>
      <c r="E377" s="19" t="s">
        <v>816</v>
      </c>
      <c r="F377" s="12" t="s">
        <v>14</v>
      </c>
      <c r="G377" s="13" t="s">
        <v>72</v>
      </c>
      <c r="H377" s="12" t="s">
        <v>815</v>
      </c>
      <c r="I377" s="12" t="s">
        <v>29</v>
      </c>
      <c r="J377" s="10">
        <v>5</v>
      </c>
      <c r="K377" s="12">
        <v>10</v>
      </c>
      <c r="L377" s="12">
        <v>5</v>
      </c>
      <c r="M377" s="12"/>
      <c r="N377" s="12">
        <v>10</v>
      </c>
      <c r="O377" s="7">
        <v>4</v>
      </c>
      <c r="P377" s="40">
        <v>20</v>
      </c>
      <c r="Q377" s="12" t="s">
        <v>25</v>
      </c>
      <c r="R377" s="11">
        <f t="shared" si="15"/>
        <v>54</v>
      </c>
      <c r="S377" s="41">
        <v>45.86</v>
      </c>
      <c r="T377" s="41">
        <f t="shared" si="14"/>
        <v>2476.44</v>
      </c>
      <c r="U377" s="79"/>
    </row>
    <row r="378" spans="3:21" ht="23.25" customHeight="1" x14ac:dyDescent="0.25">
      <c r="C378" s="86"/>
      <c r="D378" s="24">
        <v>375</v>
      </c>
      <c r="E378" s="19" t="s">
        <v>817</v>
      </c>
      <c r="F378" s="14" t="s">
        <v>14</v>
      </c>
      <c r="G378" s="13" t="s">
        <v>72</v>
      </c>
      <c r="H378" s="7" t="s">
        <v>73</v>
      </c>
      <c r="I378" s="7" t="s">
        <v>29</v>
      </c>
      <c r="J378" s="8" t="s">
        <v>25</v>
      </c>
      <c r="K378" s="7">
        <v>20</v>
      </c>
      <c r="L378" s="7">
        <v>1</v>
      </c>
      <c r="M378" s="7"/>
      <c r="N378" s="7"/>
      <c r="O378" s="7">
        <v>10</v>
      </c>
      <c r="P378" s="40"/>
      <c r="Q378" s="7" t="s">
        <v>25</v>
      </c>
      <c r="R378" s="11">
        <f t="shared" si="15"/>
        <v>31</v>
      </c>
      <c r="S378" s="41">
        <v>21.27</v>
      </c>
      <c r="T378" s="41">
        <f t="shared" si="14"/>
        <v>659.37</v>
      </c>
      <c r="U378" s="78"/>
    </row>
    <row r="379" spans="3:21" ht="60" x14ac:dyDescent="0.25">
      <c r="C379" s="93">
        <v>37</v>
      </c>
      <c r="D379" s="25">
        <v>376</v>
      </c>
      <c r="E379" s="20" t="s">
        <v>597</v>
      </c>
      <c r="F379" s="28" t="s">
        <v>14</v>
      </c>
      <c r="G379" s="27" t="s">
        <v>818</v>
      </c>
      <c r="H379" s="28" t="s">
        <v>819</v>
      </c>
      <c r="I379" s="28" t="s">
        <v>312</v>
      </c>
      <c r="J379" s="28"/>
      <c r="K379" s="28"/>
      <c r="L379" s="28"/>
      <c r="M379" s="28"/>
      <c r="N379" s="28"/>
      <c r="O379" s="28"/>
      <c r="P379" s="28">
        <v>2</v>
      </c>
      <c r="Q379" s="28"/>
      <c r="R379" s="31">
        <f t="shared" si="15"/>
        <v>2</v>
      </c>
      <c r="S379" s="33">
        <v>99.9</v>
      </c>
      <c r="T379" s="33">
        <f t="shared" si="14"/>
        <v>199.8</v>
      </c>
      <c r="U379" s="72">
        <f>SUM(T379:T382)</f>
        <v>3636.61</v>
      </c>
    </row>
    <row r="380" spans="3:21" ht="105" customHeight="1" x14ac:dyDescent="0.25">
      <c r="C380" s="93"/>
      <c r="D380" s="25">
        <v>377</v>
      </c>
      <c r="E380" s="20" t="s">
        <v>422</v>
      </c>
      <c r="F380" s="35" t="s">
        <v>14</v>
      </c>
      <c r="G380" s="27" t="s">
        <v>818</v>
      </c>
      <c r="H380" s="28" t="s">
        <v>820</v>
      </c>
      <c r="I380" s="28" t="s">
        <v>312</v>
      </c>
      <c r="J380" s="116"/>
      <c r="K380" s="116"/>
      <c r="L380" s="116"/>
      <c r="M380" s="116"/>
      <c r="N380" s="116"/>
      <c r="O380" s="116"/>
      <c r="P380" s="116">
        <v>1</v>
      </c>
      <c r="Q380" s="116"/>
      <c r="R380" s="117">
        <f t="shared" si="15"/>
        <v>1</v>
      </c>
      <c r="S380" s="33">
        <v>526.46</v>
      </c>
      <c r="T380" s="33">
        <f t="shared" si="14"/>
        <v>526.46</v>
      </c>
      <c r="U380" s="72"/>
    </row>
    <row r="381" spans="3:21" ht="30" x14ac:dyDescent="0.25">
      <c r="C381" s="93"/>
      <c r="D381" s="25">
        <v>378</v>
      </c>
      <c r="E381" s="20" t="s">
        <v>637</v>
      </c>
      <c r="F381" s="28" t="s">
        <v>14</v>
      </c>
      <c r="G381" s="28" t="s">
        <v>764</v>
      </c>
      <c r="H381" s="28" t="s">
        <v>766</v>
      </c>
      <c r="I381" s="28" t="s">
        <v>765</v>
      </c>
      <c r="J381" s="28"/>
      <c r="K381" s="28"/>
      <c r="L381" s="28">
        <v>1</v>
      </c>
      <c r="M381" s="28"/>
      <c r="N381" s="28"/>
      <c r="O381" s="28"/>
      <c r="P381" s="28"/>
      <c r="Q381" s="28"/>
      <c r="R381" s="31">
        <f t="shared" si="15"/>
        <v>1</v>
      </c>
      <c r="S381" s="33">
        <v>140.22</v>
      </c>
      <c r="T381" s="33">
        <f t="shared" si="14"/>
        <v>140.22</v>
      </c>
      <c r="U381" s="72"/>
    </row>
    <row r="382" spans="3:21" ht="105" x14ac:dyDescent="0.25">
      <c r="C382" s="93"/>
      <c r="D382" s="25">
        <v>379</v>
      </c>
      <c r="E382" s="20" t="s">
        <v>618</v>
      </c>
      <c r="F382" s="28" t="s">
        <v>14</v>
      </c>
      <c r="G382" s="28" t="s">
        <v>358</v>
      </c>
      <c r="H382" s="28" t="s">
        <v>821</v>
      </c>
      <c r="I382" s="28" t="s">
        <v>359</v>
      </c>
      <c r="J382" s="28"/>
      <c r="K382" s="28">
        <v>2</v>
      </c>
      <c r="L382" s="28">
        <v>2</v>
      </c>
      <c r="M382" s="28"/>
      <c r="N382" s="28">
        <v>0</v>
      </c>
      <c r="O382" s="28">
        <v>5</v>
      </c>
      <c r="P382" s="28">
        <v>2</v>
      </c>
      <c r="Q382" s="28"/>
      <c r="R382" s="31">
        <f t="shared" si="15"/>
        <v>11</v>
      </c>
      <c r="S382" s="33">
        <v>251.83</v>
      </c>
      <c r="T382" s="33">
        <f t="shared" si="14"/>
        <v>2770.13</v>
      </c>
      <c r="U382" s="72"/>
    </row>
    <row r="383" spans="3:21" ht="30" x14ac:dyDescent="0.25">
      <c r="C383" s="83">
        <v>38</v>
      </c>
      <c r="D383" s="24">
        <v>380</v>
      </c>
      <c r="E383" s="19" t="s">
        <v>668</v>
      </c>
      <c r="F383" s="7" t="s">
        <v>369</v>
      </c>
      <c r="G383" s="13" t="s">
        <v>840</v>
      </c>
      <c r="H383" s="7" t="s">
        <v>839</v>
      </c>
      <c r="I383" s="7" t="s">
        <v>16</v>
      </c>
      <c r="J383" s="7"/>
      <c r="K383" s="7">
        <v>5</v>
      </c>
      <c r="L383" s="7"/>
      <c r="M383" s="7"/>
      <c r="N383" s="7"/>
      <c r="O383" s="7"/>
      <c r="P383" s="7"/>
      <c r="Q383" s="7"/>
      <c r="R383" s="11">
        <f t="shared" si="15"/>
        <v>5</v>
      </c>
      <c r="S383" s="41">
        <v>40.25</v>
      </c>
      <c r="T383" s="41">
        <f t="shared" si="14"/>
        <v>201.25</v>
      </c>
      <c r="U383" s="73">
        <f>SUM(T383:T384)</f>
        <v>418.45</v>
      </c>
    </row>
    <row r="384" spans="3:21" ht="30" x14ac:dyDescent="0.25">
      <c r="C384" s="83"/>
      <c r="D384" s="24">
        <v>381</v>
      </c>
      <c r="E384" s="19" t="s">
        <v>617</v>
      </c>
      <c r="F384" s="7" t="s">
        <v>368</v>
      </c>
      <c r="G384" s="13" t="s">
        <v>74</v>
      </c>
      <c r="H384" s="7" t="s">
        <v>838</v>
      </c>
      <c r="I384" s="7" t="s">
        <v>16</v>
      </c>
      <c r="J384" s="7"/>
      <c r="K384" s="7">
        <v>20</v>
      </c>
      <c r="L384" s="7"/>
      <c r="M384" s="7"/>
      <c r="N384" s="7"/>
      <c r="O384" s="7"/>
      <c r="P384" s="7"/>
      <c r="Q384" s="7"/>
      <c r="R384" s="11">
        <f t="shared" si="15"/>
        <v>20</v>
      </c>
      <c r="S384" s="41">
        <v>10.86</v>
      </c>
      <c r="T384" s="41">
        <f t="shared" si="14"/>
        <v>217.2</v>
      </c>
      <c r="U384" s="73"/>
    </row>
    <row r="385" spans="3:21" ht="45" x14ac:dyDescent="0.25">
      <c r="C385" s="93">
        <v>39</v>
      </c>
      <c r="D385" s="25">
        <v>382</v>
      </c>
      <c r="E385" s="20" t="s">
        <v>616</v>
      </c>
      <c r="F385" s="28" t="s">
        <v>14</v>
      </c>
      <c r="G385" s="28" t="s">
        <v>297</v>
      </c>
      <c r="H385" s="28" t="s">
        <v>298</v>
      </c>
      <c r="I385" s="28" t="s">
        <v>29</v>
      </c>
      <c r="J385" s="28"/>
      <c r="K385" s="28"/>
      <c r="L385" s="28"/>
      <c r="M385" s="28"/>
      <c r="N385" s="28"/>
      <c r="O385" s="28"/>
      <c r="P385" s="28">
        <v>10</v>
      </c>
      <c r="Q385" s="30">
        <v>10</v>
      </c>
      <c r="R385" s="31">
        <f t="shared" si="15"/>
        <v>20</v>
      </c>
      <c r="S385" s="33">
        <v>74.16</v>
      </c>
      <c r="T385" s="33">
        <f t="shared" si="14"/>
        <v>1483.1999999999998</v>
      </c>
      <c r="U385" s="72">
        <f>SUM(T385:T386)</f>
        <v>2127.7599999999998</v>
      </c>
    </row>
    <row r="386" spans="3:21" ht="34.5" customHeight="1" x14ac:dyDescent="0.25">
      <c r="C386" s="93"/>
      <c r="D386" s="25">
        <v>383</v>
      </c>
      <c r="E386" s="20" t="s">
        <v>822</v>
      </c>
      <c r="F386" s="28" t="s">
        <v>14</v>
      </c>
      <c r="G386" s="28" t="s">
        <v>823</v>
      </c>
      <c r="H386" s="28" t="s">
        <v>824</v>
      </c>
      <c r="I386" s="28" t="s">
        <v>29</v>
      </c>
      <c r="J386" s="28"/>
      <c r="K386" s="28"/>
      <c r="L386" s="28"/>
      <c r="M386" s="28"/>
      <c r="N386" s="28"/>
      <c r="O386" s="28"/>
      <c r="P386" s="28">
        <v>1</v>
      </c>
      <c r="Q386" s="30">
        <v>3</v>
      </c>
      <c r="R386" s="31">
        <f t="shared" si="15"/>
        <v>4</v>
      </c>
      <c r="S386" s="33">
        <v>161.13999999999999</v>
      </c>
      <c r="T386" s="33">
        <f t="shared" si="14"/>
        <v>644.55999999999995</v>
      </c>
      <c r="U386" s="72"/>
    </row>
    <row r="387" spans="3:21" ht="23.25" customHeight="1" thickBot="1" x14ac:dyDescent="0.3">
      <c r="D387" s="109"/>
      <c r="E387" s="109"/>
      <c r="F387" s="109"/>
      <c r="G387" s="109"/>
      <c r="H387" s="109"/>
      <c r="I387" s="109"/>
      <c r="J387" s="109"/>
      <c r="K387" s="109"/>
      <c r="L387" s="109"/>
      <c r="M387" s="109"/>
      <c r="N387" s="109"/>
      <c r="O387" s="109"/>
      <c r="P387" s="109"/>
      <c r="Q387" s="109"/>
      <c r="R387" s="109"/>
      <c r="S387" s="113" t="s">
        <v>853</v>
      </c>
      <c r="T387" s="114"/>
      <c r="U387" s="115">
        <f>SUM(U4:U386)</f>
        <v>916772.04</v>
      </c>
    </row>
    <row r="388" spans="3:21" x14ac:dyDescent="0.25">
      <c r="C388" s="71"/>
      <c r="D388" s="110"/>
      <c r="E388" s="111"/>
      <c r="F388" s="112"/>
      <c r="G388" s="112"/>
      <c r="H388" s="112"/>
      <c r="I388" s="112"/>
      <c r="J388" s="112"/>
      <c r="K388" s="112"/>
      <c r="L388" s="112"/>
      <c r="M388" s="112"/>
      <c r="N388" s="112"/>
      <c r="O388" s="112"/>
      <c r="P388" s="112"/>
      <c r="Q388" s="112"/>
      <c r="R388" s="112"/>
      <c r="S388" s="112"/>
      <c r="T388" s="112"/>
    </row>
  </sheetData>
  <sortState xmlns:xlrd2="http://schemas.microsoft.com/office/spreadsheetml/2017/richdata2" ref="B379:U398">
    <sortCondition ref="B380:B398"/>
    <sortCondition ref="E380:E398"/>
  </sortState>
  <mergeCells count="87">
    <mergeCell ref="N2:N3"/>
    <mergeCell ref="O2:O3"/>
    <mergeCell ref="P2:P3"/>
    <mergeCell ref="Q2:Q3"/>
    <mergeCell ref="S387:T387"/>
    <mergeCell ref="C224:C228"/>
    <mergeCell ref="C329:C330"/>
    <mergeCell ref="C319:C320"/>
    <mergeCell ref="C324:C325"/>
    <mergeCell ref="C229:C238"/>
    <mergeCell ref="C379:C382"/>
    <mergeCell ref="C331:C339"/>
    <mergeCell ref="C340:C350"/>
    <mergeCell ref="C385:C386"/>
    <mergeCell ref="C376:C378"/>
    <mergeCell ref="C383:C384"/>
    <mergeCell ref="C351:C359"/>
    <mergeCell ref="C369:C375"/>
    <mergeCell ref="C360:C366"/>
    <mergeCell ref="C367:C368"/>
    <mergeCell ref="C326:C328"/>
    <mergeCell ref="C275:C290"/>
    <mergeCell ref="C239:C273"/>
    <mergeCell ref="C291:C299"/>
    <mergeCell ref="C304:C310"/>
    <mergeCell ref="A312:C318"/>
    <mergeCell ref="C321:C323"/>
    <mergeCell ref="C1:U1"/>
    <mergeCell ref="C2:C3"/>
    <mergeCell ref="U2:U3"/>
    <mergeCell ref="D2:D3"/>
    <mergeCell ref="R2:R3"/>
    <mergeCell ref="E2:E3"/>
    <mergeCell ref="F2:F3"/>
    <mergeCell ref="G2:G3"/>
    <mergeCell ref="S2:S3"/>
    <mergeCell ref="T2:T3"/>
    <mergeCell ref="I2:I3"/>
    <mergeCell ref="H2:H3"/>
    <mergeCell ref="J2:J3"/>
    <mergeCell ref="K2:K3"/>
    <mergeCell ref="L2:L3"/>
    <mergeCell ref="M2:M3"/>
    <mergeCell ref="C19:C23"/>
    <mergeCell ref="C166:C172"/>
    <mergeCell ref="C4:C18"/>
    <mergeCell ref="C180:C197"/>
    <mergeCell ref="C198:C223"/>
    <mergeCell ref="C24:C29"/>
    <mergeCell ref="C100:C133"/>
    <mergeCell ref="C46:C99"/>
    <mergeCell ref="C30:C45"/>
    <mergeCell ref="C134:C165"/>
    <mergeCell ref="C173:C179"/>
    <mergeCell ref="U4:U18"/>
    <mergeCell ref="U19:U23"/>
    <mergeCell ref="U24:U29"/>
    <mergeCell ref="U30:U45"/>
    <mergeCell ref="U46:U99"/>
    <mergeCell ref="U100:U133"/>
    <mergeCell ref="U134:U165"/>
    <mergeCell ref="U166:U172"/>
    <mergeCell ref="U173:U179"/>
    <mergeCell ref="U180:U197"/>
    <mergeCell ref="U312:U318"/>
    <mergeCell ref="U319:U320"/>
    <mergeCell ref="U321:U323"/>
    <mergeCell ref="U198:U223"/>
    <mergeCell ref="U224:U228"/>
    <mergeCell ref="U229:U238"/>
    <mergeCell ref="U239:U273"/>
    <mergeCell ref="U275:U290"/>
    <mergeCell ref="U379:U382"/>
    <mergeCell ref="U383:U384"/>
    <mergeCell ref="U385:U386"/>
    <mergeCell ref="U291:U299"/>
    <mergeCell ref="U351:U359"/>
    <mergeCell ref="U360:U366"/>
    <mergeCell ref="U367:U368"/>
    <mergeCell ref="U369:U375"/>
    <mergeCell ref="U376:U378"/>
    <mergeCell ref="U324:U325"/>
    <mergeCell ref="U326:U328"/>
    <mergeCell ref="U329:U330"/>
    <mergeCell ref="U331:U339"/>
    <mergeCell ref="U340:U350"/>
    <mergeCell ref="U304:U310"/>
  </mergeCells>
  <phoneticPr fontId="6" type="noConversion"/>
  <pageMargins left="0.51181102362204722" right="0.51181102362204722" top="0.98425196850393704" bottom="0.78740157480314965" header="0.31496062992125984" footer="0.31496062992125984"/>
  <pageSetup paperSize="9" scale="75" orientation="landscape" r:id="rId1"/>
  <headerFooter>
    <oddHeader xml:space="preserve">&amp;C&amp;"-,Negrito"&amp;16
</oddHeader>
    <oddFooter>&amp;Rv2</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Anexo II - Planilha de Itens</vt:lpstr>
      <vt:lpstr>'Anexo II - Planilha de Itens'!Area_de_impressao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Carla Giani da Rocha</dc:creator>
  <cp:keywords/>
  <dc:description/>
  <cp:lastModifiedBy>FABRICIO DEVENZ</cp:lastModifiedBy>
  <cp:revision/>
  <dcterms:created xsi:type="dcterms:W3CDTF">2017-11-06T16:56:11Z</dcterms:created>
  <dcterms:modified xsi:type="dcterms:W3CDTF">2024-06-06T18:11:11Z</dcterms:modified>
  <cp:category/>
  <cp:contentStatus/>
</cp:coreProperties>
</file>